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6633E3C8-3F1B-4A89-B906-E7E6D57DBC91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List" sheetId="4" r:id="rId1"/>
    <sheet name="Table S3-1" sheetId="3" r:id="rId2"/>
    <sheet name="Table S3-2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3" l="1"/>
  <c r="E33" i="3"/>
  <c r="G34" i="3" l="1"/>
  <c r="G7" i="3"/>
  <c r="G8" i="3"/>
  <c r="G9" i="3"/>
  <c r="G10" i="3"/>
  <c r="G15" i="3"/>
  <c r="G16" i="3"/>
  <c r="G17" i="3"/>
  <c r="G18" i="3"/>
  <c r="G23" i="3"/>
  <c r="G24" i="3"/>
  <c r="G25" i="3"/>
  <c r="G26" i="3"/>
  <c r="G31" i="3"/>
  <c r="G32" i="3"/>
  <c r="G4" i="3"/>
  <c r="E5" i="3"/>
  <c r="G5" i="3" s="1"/>
  <c r="E6" i="3"/>
  <c r="G6" i="3" s="1"/>
  <c r="E7" i="3"/>
  <c r="E8" i="3"/>
  <c r="E9" i="3"/>
  <c r="E10" i="3"/>
  <c r="E11" i="3"/>
  <c r="G11" i="3" s="1"/>
  <c r="E12" i="3"/>
  <c r="G12" i="3" s="1"/>
  <c r="E13" i="3"/>
  <c r="G13" i="3" s="1"/>
  <c r="E14" i="3"/>
  <c r="G14" i="3" s="1"/>
  <c r="E15" i="3"/>
  <c r="E16" i="3"/>
  <c r="E17" i="3"/>
  <c r="E18" i="3"/>
  <c r="E19" i="3"/>
  <c r="G19" i="3" s="1"/>
  <c r="E20" i="3"/>
  <c r="G20" i="3" s="1"/>
  <c r="E21" i="3"/>
  <c r="G21" i="3" s="1"/>
  <c r="E22" i="3"/>
  <c r="G22" i="3" s="1"/>
  <c r="E23" i="3"/>
  <c r="E24" i="3"/>
  <c r="E25" i="3"/>
  <c r="E26" i="3"/>
  <c r="E27" i="3"/>
  <c r="G27" i="3" s="1"/>
  <c r="E28" i="3"/>
  <c r="G28" i="3" s="1"/>
  <c r="E29" i="3"/>
  <c r="G29" i="3" s="1"/>
  <c r="E30" i="3"/>
  <c r="G30" i="3" s="1"/>
  <c r="E31" i="3"/>
  <c r="E32" i="3"/>
  <c r="E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4" i="3"/>
</calcChain>
</file>

<file path=xl/sharedStrings.xml><?xml version="1.0" encoding="utf-8"?>
<sst xmlns="http://schemas.openxmlformats.org/spreadsheetml/2006/main" count="31" uniqueCount="30">
  <si>
    <r>
      <t xml:space="preserve">0.05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0.01</t>
    </r>
    <phoneticPr fontId="1" type="noConversion"/>
  </si>
  <si>
    <r>
      <t xml:space="preserve">0.01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0.15</t>
    </r>
    <phoneticPr fontId="1" type="noConversion"/>
  </si>
  <si>
    <r>
      <t xml:space="preserve">0.15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0.20</t>
    </r>
    <phoneticPr fontId="1" type="noConversion"/>
  </si>
  <si>
    <r>
      <t xml:space="preserve">0.25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0.30</t>
    </r>
    <phoneticPr fontId="1" type="noConversion"/>
  </si>
  <si>
    <r>
      <t xml:space="preserve">0.30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0.35</t>
    </r>
    <r>
      <rPr>
        <sz val="11"/>
        <color theme="1"/>
        <rFont val="等线"/>
        <family val="2"/>
        <scheme val="minor"/>
      </rPr>
      <t/>
    </r>
    <phoneticPr fontId="1" type="noConversion"/>
  </si>
  <si>
    <r>
      <t xml:space="preserve">0.35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0.40</t>
    </r>
    <phoneticPr fontId="1" type="noConversion"/>
  </si>
  <si>
    <r>
      <t>0.40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0.45</t>
    </r>
    <phoneticPr fontId="1" type="noConversion"/>
  </si>
  <si>
    <r>
      <t xml:space="preserve">0.20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&lt; 0.30</t>
    </r>
    <phoneticPr fontId="1" type="noConversion"/>
  </si>
  <si>
    <t>Types of SNPs</t>
    <phoneticPr fontId="1" type="noConversion"/>
  </si>
  <si>
    <t>Numbers of SNPs</t>
    <phoneticPr fontId="1" type="noConversion"/>
  </si>
  <si>
    <t>Chengdu Brown (n =15)</t>
    <phoneticPr fontId="1" type="noConversion"/>
  </si>
  <si>
    <t>Jintang Black (n = 9)</t>
    <phoneticPr fontId="1" type="noConversion"/>
  </si>
  <si>
    <t>Tibetan Cashmere (n = 14)</t>
    <phoneticPr fontId="1" type="noConversion"/>
  </si>
  <si>
    <t>Bezoar ibex (n = 21)</t>
    <phoneticPr fontId="1" type="noConversion"/>
  </si>
  <si>
    <t>Chromosome</t>
    <phoneticPr fontId="8" type="noConversion"/>
  </si>
  <si>
    <t>Chromosome length</t>
    <phoneticPr fontId="8" type="noConversion"/>
  </si>
  <si>
    <t>Number of biallelic SNPs</t>
    <phoneticPr fontId="8" type="noConversion"/>
  </si>
  <si>
    <t>Number of multiallelic SNPs</t>
    <phoneticPr fontId="8" type="noConversion"/>
  </si>
  <si>
    <t>Number of SNPs</t>
    <phoneticPr fontId="8" type="noConversion"/>
  </si>
  <si>
    <t>Number of indels</t>
    <phoneticPr fontId="8" type="noConversion"/>
  </si>
  <si>
    <t>Total</t>
    <phoneticPr fontId="8" type="noConversion"/>
  </si>
  <si>
    <r>
      <t>Total (MAF</t>
    </r>
    <r>
      <rPr>
        <b/>
        <sz val="12"/>
        <color theme="1"/>
        <rFont val="宋体"/>
        <family val="3"/>
        <charset val="134"/>
      </rPr>
      <t>≥</t>
    </r>
    <r>
      <rPr>
        <b/>
        <sz val="12"/>
        <color theme="1"/>
        <rFont val="Times New Roman"/>
        <family val="1"/>
      </rPr>
      <t xml:space="preserve"> 0.05) </t>
    </r>
  </si>
  <si>
    <r>
      <t xml:space="preserve">0.45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MAF </t>
    </r>
    <r>
      <rPr>
        <sz val="12"/>
        <color theme="1"/>
        <rFont val="等线"/>
        <family val="2"/>
      </rPr>
      <t>≤</t>
    </r>
    <r>
      <rPr>
        <sz val="12"/>
        <color theme="1"/>
        <rFont val="Times New Roman"/>
        <family val="1"/>
      </rPr>
      <t xml:space="preserve"> 0.50</t>
    </r>
    <phoneticPr fontId="1" type="noConversion"/>
  </si>
  <si>
    <t>Number of SNVs</t>
    <phoneticPr fontId="8" type="noConversion"/>
  </si>
  <si>
    <t>MT</t>
    <phoneticPr fontId="1" type="noConversion"/>
  </si>
  <si>
    <t>Density of biallelic SNPs(SNPS/kb)</t>
    <phoneticPr fontId="1" type="noConversion"/>
  </si>
  <si>
    <t>Table S3-1 The number and density of the SNPs and indels on each chromsome detected in the nine goat populations</t>
    <phoneticPr fontId="1" type="noConversion"/>
  </si>
  <si>
    <t>Table S3 Summary of the SNPs and indels detected in the nine goat populations analyzed in this study</t>
    <phoneticPr fontId="1" type="noConversion"/>
  </si>
  <si>
    <t>Table S3-1 The number and density of the SNPs and indels on each chromsome detected in the nine goat populations analyzed in this study</t>
    <phoneticPr fontId="1" type="noConversion"/>
  </si>
  <si>
    <t>Table S3-2 Summary of the MAF distributions of the biallelic SNPs in three Chinese goat breeds and Bezoar ibexes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</si>
</sst>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等线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BB32-088E-4549-8E07-710101FC8097}">
  <dimension ref="A1:A5"/>
  <sheetViews>
    <sheetView workbookViewId="0">
      <selection activeCell="F9" sqref="F9"/>
    </sheetView>
  </sheetViews>
  <sheetFormatPr defaultRowHeight="14.25" x14ac:dyDescent="0.2"/>
  <sheetData>
    <row r="1" spans="1:1" x14ac:dyDescent="0.2">
      <c r="A1" s="8" t="s">
        <v>27</v>
      </c>
    </row>
    <row r="3" spans="1:1" ht="15" x14ac:dyDescent="0.25">
      <c r="A3" s="1" t="s">
        <v>26</v>
      </c>
    </row>
    <row r="4" spans="1:1" ht="15" x14ac:dyDescent="0.25">
      <c r="A4" s="1" t="s">
        <v>29</v>
      </c>
    </row>
    <row r="5" spans="1:1" x14ac:dyDescent="0.2">
      <c r="A5" s="8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706D-F848-4216-B806-6870E71B7417}">
  <dimension ref="A1:H34"/>
  <sheetViews>
    <sheetView workbookViewId="0">
      <selection activeCell="J9" sqref="J9"/>
    </sheetView>
  </sheetViews>
  <sheetFormatPr defaultRowHeight="14.25" x14ac:dyDescent="0.2"/>
  <cols>
    <col min="2" max="2" width="16.375" customWidth="1"/>
    <col min="3" max="3" width="19" customWidth="1"/>
    <col min="4" max="4" width="13.625" customWidth="1"/>
    <col min="5" max="5" width="16.125" customWidth="1"/>
    <col min="6" max="7" width="12.625" customWidth="1"/>
    <col min="10" max="10" width="10" bestFit="1" customWidth="1"/>
  </cols>
  <sheetData>
    <row r="1" spans="1:8" x14ac:dyDescent="0.2">
      <c r="A1" s="8" t="s">
        <v>28</v>
      </c>
    </row>
    <row r="2" spans="1:8" ht="15" thickBot="1" x14ac:dyDescent="0.25">
      <c r="A2" s="8"/>
    </row>
    <row r="3" spans="1:8" ht="15" thickBot="1" x14ac:dyDescent="0.25">
      <c r="A3" s="11" t="s">
        <v>14</v>
      </c>
      <c r="B3" s="12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23</v>
      </c>
      <c r="H3" s="11" t="s">
        <v>25</v>
      </c>
    </row>
    <row r="4" spans="1:8" ht="15" x14ac:dyDescent="0.2">
      <c r="A4" s="9">
        <v>1</v>
      </c>
      <c r="B4" s="10">
        <v>157403528</v>
      </c>
      <c r="C4" s="10">
        <v>1198831</v>
      </c>
      <c r="D4" s="9">
        <v>7008</v>
      </c>
      <c r="E4" s="10">
        <f>C4+D4</f>
        <v>1205839</v>
      </c>
      <c r="F4" s="9">
        <v>105712</v>
      </c>
      <c r="G4" s="9">
        <f t="shared" ref="G4:G34" si="0">E4+F4</f>
        <v>1311551</v>
      </c>
      <c r="H4" s="15">
        <f t="shared" ref="H4:H34" si="1">C4/B4*1000</f>
        <v>7.616290531937759</v>
      </c>
    </row>
    <row r="5" spans="1:8" ht="15" x14ac:dyDescent="0.2">
      <c r="A5" s="9">
        <v>2</v>
      </c>
      <c r="B5" s="10">
        <v>136510947</v>
      </c>
      <c r="C5" s="10">
        <v>958929</v>
      </c>
      <c r="D5" s="9">
        <v>5177</v>
      </c>
      <c r="E5" s="10">
        <f t="shared" ref="E5:E33" si="2">C5+D5</f>
        <v>964106</v>
      </c>
      <c r="F5" s="9">
        <v>84872</v>
      </c>
      <c r="G5" s="9">
        <f t="shared" si="0"/>
        <v>1048978</v>
      </c>
      <c r="H5" s="15">
        <f t="shared" si="1"/>
        <v>7.0245575250459584</v>
      </c>
    </row>
    <row r="6" spans="1:8" ht="15" x14ac:dyDescent="0.2">
      <c r="A6" s="9">
        <v>3</v>
      </c>
      <c r="B6" s="10">
        <v>120038259</v>
      </c>
      <c r="C6" s="10">
        <v>852512</v>
      </c>
      <c r="D6" s="9">
        <v>5200</v>
      </c>
      <c r="E6" s="10">
        <f t="shared" si="2"/>
        <v>857712</v>
      </c>
      <c r="F6" s="9">
        <v>75310</v>
      </c>
      <c r="G6" s="9">
        <f t="shared" si="0"/>
        <v>933022</v>
      </c>
      <c r="H6" s="15">
        <f t="shared" si="1"/>
        <v>7.1020023707608084</v>
      </c>
    </row>
    <row r="7" spans="1:8" ht="15" x14ac:dyDescent="0.2">
      <c r="A7" s="9">
        <v>4</v>
      </c>
      <c r="B7" s="10">
        <v>120734966</v>
      </c>
      <c r="C7" s="10">
        <v>889135</v>
      </c>
      <c r="D7" s="9">
        <v>4961</v>
      </c>
      <c r="E7" s="10">
        <f t="shared" si="2"/>
        <v>894096</v>
      </c>
      <c r="F7" s="9">
        <v>78324</v>
      </c>
      <c r="G7" s="9">
        <f t="shared" si="0"/>
        <v>972420</v>
      </c>
      <c r="H7" s="15">
        <f t="shared" si="1"/>
        <v>7.3643537531621126</v>
      </c>
    </row>
    <row r="8" spans="1:8" ht="15" x14ac:dyDescent="0.2">
      <c r="A8" s="9">
        <v>5</v>
      </c>
      <c r="B8" s="10">
        <v>119020588</v>
      </c>
      <c r="C8" s="10">
        <v>850517</v>
      </c>
      <c r="D8" s="9">
        <v>4827</v>
      </c>
      <c r="E8" s="10">
        <f t="shared" si="2"/>
        <v>855344</v>
      </c>
      <c r="F8" s="9">
        <v>76025</v>
      </c>
      <c r="G8" s="9">
        <f t="shared" si="0"/>
        <v>931369</v>
      </c>
      <c r="H8" s="15">
        <f t="shared" si="1"/>
        <v>7.1459653686133695</v>
      </c>
    </row>
    <row r="9" spans="1:8" ht="15" x14ac:dyDescent="0.2">
      <c r="A9" s="9">
        <v>6</v>
      </c>
      <c r="B9" s="10">
        <v>117642375</v>
      </c>
      <c r="C9" s="10">
        <v>952233</v>
      </c>
      <c r="D9" s="9">
        <v>5803</v>
      </c>
      <c r="E9" s="10">
        <f t="shared" si="2"/>
        <v>958036</v>
      </c>
      <c r="F9" s="9">
        <v>84225</v>
      </c>
      <c r="G9" s="9">
        <f t="shared" si="0"/>
        <v>1042261</v>
      </c>
      <c r="H9" s="15">
        <f t="shared" si="1"/>
        <v>8.0943027544284121</v>
      </c>
    </row>
    <row r="10" spans="1:8" ht="15" x14ac:dyDescent="0.2">
      <c r="A10" s="9">
        <v>7</v>
      </c>
      <c r="B10" s="10">
        <v>108433636</v>
      </c>
      <c r="C10" s="10">
        <v>759521</v>
      </c>
      <c r="D10" s="9">
        <v>4313</v>
      </c>
      <c r="E10" s="10">
        <f t="shared" si="2"/>
        <v>763834</v>
      </c>
      <c r="F10" s="9">
        <v>68579</v>
      </c>
      <c r="G10" s="9">
        <f t="shared" si="0"/>
        <v>832413</v>
      </c>
      <c r="H10" s="15">
        <f t="shared" si="1"/>
        <v>7.0044778356413318</v>
      </c>
    </row>
    <row r="11" spans="1:8" ht="15" x14ac:dyDescent="0.2">
      <c r="A11" s="9">
        <v>8</v>
      </c>
      <c r="B11" s="10">
        <v>112672867</v>
      </c>
      <c r="C11" s="10">
        <v>809103</v>
      </c>
      <c r="D11" s="9">
        <v>4598</v>
      </c>
      <c r="E11" s="10">
        <f t="shared" si="2"/>
        <v>813701</v>
      </c>
      <c r="F11" s="9">
        <v>71909</v>
      </c>
      <c r="G11" s="9">
        <f t="shared" si="0"/>
        <v>885610</v>
      </c>
      <c r="H11" s="15">
        <f t="shared" si="1"/>
        <v>7.180992385682349</v>
      </c>
    </row>
    <row r="12" spans="1:8" ht="15" x14ac:dyDescent="0.2">
      <c r="A12" s="9">
        <v>9</v>
      </c>
      <c r="B12" s="10">
        <v>91568626</v>
      </c>
      <c r="C12" s="10">
        <v>660842</v>
      </c>
      <c r="D12" s="9">
        <v>3973</v>
      </c>
      <c r="E12" s="10">
        <f t="shared" si="2"/>
        <v>664815</v>
      </c>
      <c r="F12" s="9">
        <v>59912</v>
      </c>
      <c r="G12" s="9">
        <f t="shared" si="0"/>
        <v>724727</v>
      </c>
      <c r="H12" s="15">
        <f t="shared" si="1"/>
        <v>7.2169041828802802</v>
      </c>
    </row>
    <row r="13" spans="1:8" ht="15" x14ac:dyDescent="0.2">
      <c r="A13" s="9">
        <v>10</v>
      </c>
      <c r="B13" s="10">
        <v>101087560</v>
      </c>
      <c r="C13" s="10">
        <v>714588</v>
      </c>
      <c r="D13" s="9">
        <v>4750</v>
      </c>
      <c r="E13" s="10">
        <f t="shared" si="2"/>
        <v>719338</v>
      </c>
      <c r="F13" s="9">
        <v>64634</v>
      </c>
      <c r="G13" s="9">
        <f t="shared" si="0"/>
        <v>783972</v>
      </c>
      <c r="H13" s="15">
        <f t="shared" si="1"/>
        <v>7.0690003794730032</v>
      </c>
    </row>
    <row r="14" spans="1:8" ht="15" x14ac:dyDescent="0.2">
      <c r="A14" s="9">
        <v>11</v>
      </c>
      <c r="B14" s="10">
        <v>106225002</v>
      </c>
      <c r="C14" s="10">
        <v>698964</v>
      </c>
      <c r="D14" s="9">
        <v>3602</v>
      </c>
      <c r="E14" s="10">
        <f t="shared" si="2"/>
        <v>702566</v>
      </c>
      <c r="F14" s="9">
        <v>61239</v>
      </c>
      <c r="G14" s="9">
        <f t="shared" si="0"/>
        <v>763805</v>
      </c>
      <c r="H14" s="15">
        <f t="shared" si="1"/>
        <v>6.5800328250405684</v>
      </c>
    </row>
    <row r="15" spans="1:8" ht="15" x14ac:dyDescent="0.2">
      <c r="A15" s="9">
        <v>12</v>
      </c>
      <c r="B15" s="10">
        <v>87277232</v>
      </c>
      <c r="C15" s="10">
        <v>688545</v>
      </c>
      <c r="D15" s="9">
        <v>5339</v>
      </c>
      <c r="E15" s="10">
        <f t="shared" si="2"/>
        <v>693884</v>
      </c>
      <c r="F15" s="9">
        <v>61424</v>
      </c>
      <c r="G15" s="9">
        <f t="shared" si="0"/>
        <v>755308</v>
      </c>
      <c r="H15" s="15">
        <f t="shared" si="1"/>
        <v>7.8891709122947438</v>
      </c>
    </row>
    <row r="16" spans="1:8" ht="15" x14ac:dyDescent="0.2">
      <c r="A16" s="9">
        <v>13</v>
      </c>
      <c r="B16" s="10">
        <v>83034183</v>
      </c>
      <c r="C16" s="10">
        <v>545417</v>
      </c>
      <c r="D16" s="9">
        <v>2955</v>
      </c>
      <c r="E16" s="10">
        <f t="shared" si="2"/>
        <v>548372</v>
      </c>
      <c r="F16" s="9">
        <v>47973</v>
      </c>
      <c r="G16" s="9">
        <f t="shared" si="0"/>
        <v>596345</v>
      </c>
      <c r="H16" s="15">
        <f t="shared" si="1"/>
        <v>6.5685839288621652</v>
      </c>
    </row>
    <row r="17" spans="1:8" ht="15" x14ac:dyDescent="0.2">
      <c r="A17" s="9">
        <v>14</v>
      </c>
      <c r="B17" s="10">
        <v>94672733</v>
      </c>
      <c r="C17" s="10">
        <v>702832</v>
      </c>
      <c r="D17" s="9">
        <v>4053</v>
      </c>
      <c r="E17" s="10">
        <f t="shared" si="2"/>
        <v>706885</v>
      </c>
      <c r="F17" s="9">
        <v>61420</v>
      </c>
      <c r="G17" s="9">
        <f t="shared" si="0"/>
        <v>768305</v>
      </c>
      <c r="H17" s="15">
        <f t="shared" si="1"/>
        <v>7.4238059653353403</v>
      </c>
    </row>
    <row r="18" spans="1:8" ht="15" x14ac:dyDescent="0.2">
      <c r="A18" s="9">
        <v>15</v>
      </c>
      <c r="B18" s="10">
        <v>81904557</v>
      </c>
      <c r="C18" s="10">
        <v>669463</v>
      </c>
      <c r="D18" s="9">
        <v>4424</v>
      </c>
      <c r="E18" s="10">
        <f t="shared" si="2"/>
        <v>673887</v>
      </c>
      <c r="F18" s="9">
        <v>57878</v>
      </c>
      <c r="G18" s="9">
        <f t="shared" si="0"/>
        <v>731765</v>
      </c>
      <c r="H18" s="15">
        <f t="shared" si="1"/>
        <v>8.1736966112886744</v>
      </c>
    </row>
    <row r="19" spans="1:8" ht="15" x14ac:dyDescent="0.2">
      <c r="A19" s="9">
        <v>16</v>
      </c>
      <c r="B19" s="10">
        <v>79370172</v>
      </c>
      <c r="C19" s="10">
        <v>579485</v>
      </c>
      <c r="D19" s="9">
        <v>3436</v>
      </c>
      <c r="E19" s="10">
        <f t="shared" si="2"/>
        <v>582921</v>
      </c>
      <c r="F19" s="9">
        <v>51440</v>
      </c>
      <c r="G19" s="9">
        <f t="shared" si="0"/>
        <v>634361</v>
      </c>
      <c r="H19" s="15">
        <f t="shared" si="1"/>
        <v>7.301042512544889</v>
      </c>
    </row>
    <row r="20" spans="1:8" ht="15" x14ac:dyDescent="0.2">
      <c r="A20" s="9">
        <v>17</v>
      </c>
      <c r="B20" s="10">
        <v>71137785</v>
      </c>
      <c r="C20" s="10">
        <v>524088</v>
      </c>
      <c r="D20" s="9">
        <v>2943</v>
      </c>
      <c r="E20" s="10">
        <f t="shared" si="2"/>
        <v>527031</v>
      </c>
      <c r="F20" s="9">
        <v>47073</v>
      </c>
      <c r="G20" s="9">
        <f t="shared" si="0"/>
        <v>574104</v>
      </c>
      <c r="H20" s="15">
        <f t="shared" si="1"/>
        <v>7.3672240427502764</v>
      </c>
    </row>
    <row r="21" spans="1:8" ht="15" x14ac:dyDescent="0.2">
      <c r="A21" s="9">
        <v>18</v>
      </c>
      <c r="B21" s="10">
        <v>67275902</v>
      </c>
      <c r="C21" s="10">
        <v>472537</v>
      </c>
      <c r="D21" s="9">
        <v>3785</v>
      </c>
      <c r="E21" s="10">
        <f t="shared" si="2"/>
        <v>476322</v>
      </c>
      <c r="F21" s="9">
        <v>43646</v>
      </c>
      <c r="G21" s="9">
        <f t="shared" si="0"/>
        <v>519968</v>
      </c>
      <c r="H21" s="15">
        <f t="shared" si="1"/>
        <v>7.0238671790680707</v>
      </c>
    </row>
    <row r="22" spans="1:8" ht="15" x14ac:dyDescent="0.2">
      <c r="A22" s="9">
        <v>19</v>
      </c>
      <c r="B22" s="10">
        <v>62516450</v>
      </c>
      <c r="C22" s="10">
        <v>407408</v>
      </c>
      <c r="D22" s="9">
        <v>2260</v>
      </c>
      <c r="E22" s="10">
        <f t="shared" si="2"/>
        <v>409668</v>
      </c>
      <c r="F22" s="9">
        <v>35912</v>
      </c>
      <c r="G22" s="9">
        <f t="shared" si="0"/>
        <v>445580</v>
      </c>
      <c r="H22" s="15">
        <f t="shared" si="1"/>
        <v>6.5168127748776516</v>
      </c>
    </row>
    <row r="23" spans="1:8" ht="15" x14ac:dyDescent="0.2">
      <c r="A23" s="9">
        <v>20</v>
      </c>
      <c r="B23" s="10">
        <v>71784255</v>
      </c>
      <c r="C23" s="10">
        <v>564678</v>
      </c>
      <c r="D23" s="9">
        <v>3329</v>
      </c>
      <c r="E23" s="10">
        <f t="shared" si="2"/>
        <v>568007</v>
      </c>
      <c r="F23" s="9">
        <v>48325</v>
      </c>
      <c r="G23" s="9">
        <f t="shared" si="0"/>
        <v>616332</v>
      </c>
      <c r="H23" s="15">
        <f t="shared" si="1"/>
        <v>7.8663211034230276</v>
      </c>
    </row>
    <row r="24" spans="1:8" ht="15" x14ac:dyDescent="0.2">
      <c r="A24" s="9">
        <v>21</v>
      </c>
      <c r="B24" s="10">
        <v>69425955</v>
      </c>
      <c r="C24" s="10">
        <v>520015</v>
      </c>
      <c r="D24" s="9">
        <v>3530</v>
      </c>
      <c r="E24" s="10">
        <f t="shared" si="2"/>
        <v>523545</v>
      </c>
      <c r="F24" s="9">
        <v>46051</v>
      </c>
      <c r="G24" s="9">
        <f t="shared" si="0"/>
        <v>569596</v>
      </c>
      <c r="H24" s="15">
        <f t="shared" si="1"/>
        <v>7.4902102534995736</v>
      </c>
    </row>
    <row r="25" spans="1:8" ht="15" x14ac:dyDescent="0.2">
      <c r="A25" s="9">
        <v>22</v>
      </c>
      <c r="B25" s="10">
        <v>60283066</v>
      </c>
      <c r="C25" s="10">
        <v>389443</v>
      </c>
      <c r="D25" s="9">
        <v>1921</v>
      </c>
      <c r="E25" s="10">
        <f t="shared" si="2"/>
        <v>391364</v>
      </c>
      <c r="F25" s="9">
        <v>34697</v>
      </c>
      <c r="G25" s="9">
        <f t="shared" si="0"/>
        <v>426061</v>
      </c>
      <c r="H25" s="15">
        <f t="shared" si="1"/>
        <v>6.4602387675504094</v>
      </c>
    </row>
    <row r="26" spans="1:8" ht="15" x14ac:dyDescent="0.2">
      <c r="A26" s="9">
        <v>23</v>
      </c>
      <c r="B26" s="10">
        <v>48866549</v>
      </c>
      <c r="C26" s="10">
        <v>400897</v>
      </c>
      <c r="D26" s="9">
        <v>3798</v>
      </c>
      <c r="E26" s="10">
        <f t="shared" si="2"/>
        <v>404695</v>
      </c>
      <c r="F26" s="9">
        <v>37197</v>
      </c>
      <c r="G26" s="9">
        <f t="shared" si="0"/>
        <v>441892</v>
      </c>
      <c r="H26" s="15">
        <f t="shared" si="1"/>
        <v>8.2039147065613331</v>
      </c>
    </row>
    <row r="27" spans="1:8" ht="15" x14ac:dyDescent="0.2">
      <c r="A27" s="9">
        <v>24</v>
      </c>
      <c r="B27" s="10">
        <v>62310066</v>
      </c>
      <c r="C27" s="10">
        <v>464624</v>
      </c>
      <c r="D27" s="9">
        <v>2579</v>
      </c>
      <c r="E27" s="10">
        <f t="shared" si="2"/>
        <v>467203</v>
      </c>
      <c r="F27" s="9">
        <v>40781</v>
      </c>
      <c r="G27" s="9">
        <f t="shared" si="0"/>
        <v>507984</v>
      </c>
      <c r="H27" s="15">
        <f t="shared" si="1"/>
        <v>7.4566443245301652</v>
      </c>
    </row>
    <row r="28" spans="1:8" ht="15" x14ac:dyDescent="0.2">
      <c r="A28" s="9">
        <v>25</v>
      </c>
      <c r="B28" s="10">
        <v>42858509</v>
      </c>
      <c r="C28" s="10">
        <v>292980</v>
      </c>
      <c r="D28" s="9">
        <v>1605</v>
      </c>
      <c r="E28" s="10">
        <f t="shared" si="2"/>
        <v>294585</v>
      </c>
      <c r="F28" s="9">
        <v>24979</v>
      </c>
      <c r="G28" s="9">
        <f t="shared" si="0"/>
        <v>319564</v>
      </c>
      <c r="H28" s="15">
        <f t="shared" si="1"/>
        <v>6.8359820916775238</v>
      </c>
    </row>
    <row r="29" spans="1:8" ht="15" x14ac:dyDescent="0.2">
      <c r="A29" s="9">
        <v>26</v>
      </c>
      <c r="B29" s="10">
        <v>51421553</v>
      </c>
      <c r="C29" s="10">
        <v>402404</v>
      </c>
      <c r="D29" s="9">
        <v>2471</v>
      </c>
      <c r="E29" s="10">
        <f t="shared" si="2"/>
        <v>404875</v>
      </c>
      <c r="F29" s="9">
        <v>34643</v>
      </c>
      <c r="G29" s="9">
        <f t="shared" si="0"/>
        <v>439518</v>
      </c>
      <c r="H29" s="15">
        <f t="shared" si="1"/>
        <v>7.8255901761660125</v>
      </c>
    </row>
    <row r="30" spans="1:8" ht="15" x14ac:dyDescent="0.2">
      <c r="A30" s="9">
        <v>27</v>
      </c>
      <c r="B30" s="10">
        <v>44709034</v>
      </c>
      <c r="C30" s="10">
        <v>337735</v>
      </c>
      <c r="D30" s="9">
        <v>1981</v>
      </c>
      <c r="E30" s="10">
        <f t="shared" si="2"/>
        <v>339716</v>
      </c>
      <c r="F30" s="9">
        <v>30001</v>
      </c>
      <c r="G30" s="9">
        <f t="shared" si="0"/>
        <v>369717</v>
      </c>
      <c r="H30" s="15">
        <f t="shared" si="1"/>
        <v>7.5540661424266071</v>
      </c>
    </row>
    <row r="31" spans="1:8" ht="15" x14ac:dyDescent="0.2">
      <c r="A31" s="9">
        <v>28</v>
      </c>
      <c r="B31" s="10">
        <v>44672302</v>
      </c>
      <c r="C31" s="10">
        <v>370681</v>
      </c>
      <c r="D31" s="9">
        <v>2249</v>
      </c>
      <c r="E31" s="10">
        <f t="shared" si="2"/>
        <v>372930</v>
      </c>
      <c r="F31" s="9">
        <v>31745</v>
      </c>
      <c r="G31" s="9">
        <f t="shared" si="0"/>
        <v>404675</v>
      </c>
      <c r="H31" s="15">
        <f t="shared" si="1"/>
        <v>8.2977814754207202</v>
      </c>
    </row>
    <row r="32" spans="1:8" ht="15" x14ac:dyDescent="0.2">
      <c r="A32" s="9">
        <v>29</v>
      </c>
      <c r="B32" s="10">
        <v>51332696</v>
      </c>
      <c r="C32" s="10">
        <v>404007</v>
      </c>
      <c r="D32" s="9">
        <v>2409</v>
      </c>
      <c r="E32" s="10">
        <f t="shared" si="2"/>
        <v>406416</v>
      </c>
      <c r="F32" s="9">
        <v>33757</v>
      </c>
      <c r="G32" s="9">
        <f t="shared" si="0"/>
        <v>440173</v>
      </c>
      <c r="H32" s="15">
        <f t="shared" si="1"/>
        <v>7.870363948934223</v>
      </c>
    </row>
    <row r="33" spans="1:8" ht="15" x14ac:dyDescent="0.2">
      <c r="A33" s="9" t="s">
        <v>24</v>
      </c>
      <c r="B33" s="10">
        <v>16643</v>
      </c>
      <c r="C33" s="10">
        <v>41</v>
      </c>
      <c r="D33" s="9">
        <v>1</v>
      </c>
      <c r="E33" s="10">
        <f t="shared" si="2"/>
        <v>42</v>
      </c>
      <c r="F33" s="9">
        <v>2</v>
      </c>
      <c r="G33" s="9">
        <f t="shared" si="0"/>
        <v>44</v>
      </c>
      <c r="H33" s="15">
        <v>2.46</v>
      </c>
    </row>
    <row r="34" spans="1:8" ht="15.75" thickBot="1" x14ac:dyDescent="0.25">
      <c r="A34" s="13" t="s">
        <v>20</v>
      </c>
      <c r="B34" s="14">
        <v>2466191353</v>
      </c>
      <c r="C34" s="14">
        <v>18082455</v>
      </c>
      <c r="D34" s="13">
        <v>109280</v>
      </c>
      <c r="E34" s="13">
        <v>18191735</v>
      </c>
      <c r="F34" s="13">
        <v>1599685</v>
      </c>
      <c r="G34" s="13">
        <f t="shared" si="0"/>
        <v>19791420</v>
      </c>
      <c r="H34" s="16">
        <f t="shared" si="1"/>
        <v>7.3321378643241069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G5" sqref="G5"/>
    </sheetView>
  </sheetViews>
  <sheetFormatPr defaultRowHeight="15" x14ac:dyDescent="0.25"/>
  <cols>
    <col min="1" max="1" width="18.875" style="1" customWidth="1"/>
    <col min="2" max="2" width="14.625" style="1" customWidth="1"/>
    <col min="3" max="3" width="12" style="1" customWidth="1"/>
    <col min="4" max="5" width="16.125" style="1" customWidth="1"/>
    <col min="6" max="16384" width="9" style="1"/>
  </cols>
  <sheetData>
    <row r="1" spans="1:5" x14ac:dyDescent="0.25">
      <c r="A1" s="8" t="s">
        <v>29</v>
      </c>
    </row>
    <row r="2" spans="1:5" ht="15.75" thickBot="1" x14ac:dyDescent="0.3"/>
    <row r="3" spans="1:5" ht="15.75" thickBot="1" x14ac:dyDescent="0.3">
      <c r="A3" s="19" t="s">
        <v>8</v>
      </c>
      <c r="B3" s="17" t="s">
        <v>9</v>
      </c>
      <c r="C3" s="18"/>
      <c r="D3" s="18"/>
      <c r="E3" s="18"/>
    </row>
    <row r="4" spans="1:5" ht="15.75" thickBot="1" x14ac:dyDescent="0.3">
      <c r="A4" s="20"/>
      <c r="B4" s="4" t="s">
        <v>10</v>
      </c>
      <c r="C4" s="4" t="s">
        <v>11</v>
      </c>
      <c r="D4" s="4" t="s">
        <v>12</v>
      </c>
      <c r="E4" s="4" t="s">
        <v>13</v>
      </c>
    </row>
    <row r="5" spans="1:5" ht="15.75" x14ac:dyDescent="0.25">
      <c r="A5" s="2" t="s">
        <v>0</v>
      </c>
      <c r="B5" s="3">
        <v>1255382</v>
      </c>
      <c r="C5" s="3">
        <v>2327352</v>
      </c>
      <c r="D5" s="3">
        <v>1657474</v>
      </c>
      <c r="E5" s="3">
        <v>2017725</v>
      </c>
    </row>
    <row r="6" spans="1:5" ht="15.75" x14ac:dyDescent="0.25">
      <c r="A6" s="2" t="s">
        <v>1</v>
      </c>
      <c r="B6" s="3">
        <v>1992035</v>
      </c>
      <c r="C6" s="3">
        <v>1980530</v>
      </c>
      <c r="D6" s="3">
        <v>2595098</v>
      </c>
      <c r="E6" s="3">
        <v>1781890</v>
      </c>
    </row>
    <row r="7" spans="1:5" ht="15.75" x14ac:dyDescent="0.25">
      <c r="A7" s="2" t="s">
        <v>2</v>
      </c>
      <c r="B7" s="3">
        <v>935126</v>
      </c>
      <c r="C7" s="3">
        <v>1669681</v>
      </c>
      <c r="D7" s="3">
        <v>1411590</v>
      </c>
      <c r="E7" s="3">
        <v>1596625</v>
      </c>
    </row>
    <row r="8" spans="1:5" ht="15.75" x14ac:dyDescent="0.25">
      <c r="A8" s="2" t="s">
        <v>7</v>
      </c>
      <c r="B8" s="3">
        <v>1410054</v>
      </c>
      <c r="C8" s="3">
        <v>1259996</v>
      </c>
      <c r="D8" s="3">
        <v>1083496</v>
      </c>
      <c r="E8" s="3">
        <v>1482815</v>
      </c>
    </row>
    <row r="9" spans="1:5" ht="15.75" x14ac:dyDescent="0.25">
      <c r="A9" s="2" t="s">
        <v>3</v>
      </c>
      <c r="B9" s="3">
        <v>937891</v>
      </c>
      <c r="C9" s="3">
        <v>1341297</v>
      </c>
      <c r="D9" s="3">
        <v>1693554</v>
      </c>
      <c r="E9" s="3">
        <v>1260655</v>
      </c>
    </row>
    <row r="10" spans="1:5" ht="15.75" x14ac:dyDescent="0.25">
      <c r="A10" s="2" t="s">
        <v>4</v>
      </c>
      <c r="B10" s="3">
        <v>1231482</v>
      </c>
      <c r="C10" s="3">
        <v>1187724</v>
      </c>
      <c r="D10" s="3">
        <v>986336</v>
      </c>
      <c r="E10" s="3">
        <v>1102275</v>
      </c>
    </row>
    <row r="11" spans="1:5" ht="15.75" x14ac:dyDescent="0.25">
      <c r="A11" s="2" t="s">
        <v>5</v>
      </c>
      <c r="B11" s="3">
        <v>827956</v>
      </c>
      <c r="C11" s="3">
        <v>1137833</v>
      </c>
      <c r="D11" s="3">
        <v>1305003</v>
      </c>
      <c r="E11" s="3">
        <v>1011247</v>
      </c>
    </row>
    <row r="12" spans="1:5" ht="15.75" x14ac:dyDescent="0.25">
      <c r="A12" s="2" t="s">
        <v>6</v>
      </c>
      <c r="B12" s="3">
        <v>1081159</v>
      </c>
      <c r="C12" s="3">
        <v>1106962</v>
      </c>
      <c r="D12" s="3">
        <v>701859</v>
      </c>
      <c r="E12" s="3">
        <v>951747</v>
      </c>
    </row>
    <row r="13" spans="1:5" ht="15.75" x14ac:dyDescent="0.25">
      <c r="A13" s="2" t="s">
        <v>22</v>
      </c>
      <c r="B13" s="3">
        <v>985484</v>
      </c>
      <c r="C13" s="3">
        <v>568710</v>
      </c>
      <c r="D13" s="3">
        <v>1056920</v>
      </c>
      <c r="E13" s="3">
        <v>1146745</v>
      </c>
    </row>
    <row r="14" spans="1:5" ht="16.5" thickBot="1" x14ac:dyDescent="0.3">
      <c r="A14" s="5" t="s">
        <v>21</v>
      </c>
      <c r="B14" s="6">
        <v>10656569</v>
      </c>
      <c r="C14" s="6">
        <v>12580085</v>
      </c>
      <c r="D14" s="6">
        <v>12491330</v>
      </c>
      <c r="E14" s="7">
        <v>12351724</v>
      </c>
    </row>
  </sheetData>
  <mergeCells count="2">
    <mergeCell ref="B3:E3"/>
    <mergeCell ref="A3:A4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</vt:lpstr>
      <vt:lpstr>Table S3-1</vt:lpstr>
      <vt:lpstr>Table S3-2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2019-10-23T10:55:36Z</dcterms:modified>
</cp:coreProperties>
</file>