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-80" yWindow="0" windowWidth="25520" windowHeight="151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6" i="1" l="1"/>
  <c r="F136" i="1"/>
  <c r="G136" i="1"/>
  <c r="H136" i="1"/>
  <c r="I136" i="1"/>
  <c r="J136" i="1"/>
  <c r="K136" i="1"/>
  <c r="L136" i="1"/>
  <c r="M136" i="1"/>
  <c r="N136" i="1"/>
  <c r="O136" i="1"/>
  <c r="E137" i="1"/>
  <c r="F137" i="1"/>
  <c r="G137" i="1"/>
  <c r="H137" i="1"/>
  <c r="I137" i="1"/>
  <c r="J137" i="1"/>
  <c r="K137" i="1"/>
  <c r="L137" i="1"/>
  <c r="M137" i="1"/>
  <c r="N137" i="1"/>
  <c r="O137" i="1"/>
  <c r="D137" i="1"/>
  <c r="D136" i="1"/>
  <c r="E70" i="1"/>
  <c r="F70" i="1"/>
  <c r="G70" i="1"/>
  <c r="H70" i="1"/>
  <c r="I70" i="1"/>
  <c r="J70" i="1"/>
  <c r="K70" i="1"/>
  <c r="L70" i="1"/>
  <c r="M70" i="1"/>
  <c r="N70" i="1"/>
  <c r="O70" i="1"/>
  <c r="E71" i="1"/>
  <c r="F71" i="1"/>
  <c r="G71" i="1"/>
  <c r="H71" i="1"/>
  <c r="I71" i="1"/>
  <c r="J71" i="1"/>
  <c r="K71" i="1"/>
  <c r="L71" i="1"/>
  <c r="M71" i="1"/>
  <c r="N71" i="1"/>
  <c r="O71" i="1"/>
  <c r="D71" i="1"/>
  <c r="D70" i="1"/>
  <c r="O147" i="1"/>
  <c r="N147" i="1"/>
  <c r="M147" i="1"/>
  <c r="L147" i="1"/>
  <c r="K147" i="1"/>
  <c r="J147" i="1"/>
  <c r="I147" i="1"/>
  <c r="H147" i="1"/>
  <c r="G147" i="1"/>
  <c r="F147" i="1"/>
  <c r="E147" i="1"/>
  <c r="O146" i="1"/>
  <c r="N146" i="1"/>
  <c r="M146" i="1"/>
  <c r="L146" i="1"/>
  <c r="K146" i="1"/>
  <c r="J146" i="1"/>
  <c r="I146" i="1"/>
  <c r="H146" i="1"/>
  <c r="G146" i="1"/>
  <c r="F146" i="1"/>
  <c r="E146" i="1"/>
  <c r="D147" i="1"/>
  <c r="D146" i="1"/>
  <c r="O129" i="1"/>
  <c r="N129" i="1"/>
  <c r="M129" i="1"/>
  <c r="L129" i="1"/>
  <c r="K129" i="1"/>
  <c r="J129" i="1"/>
  <c r="I129" i="1"/>
  <c r="H129" i="1"/>
  <c r="G129" i="1"/>
  <c r="F129" i="1"/>
  <c r="E129" i="1"/>
  <c r="O128" i="1"/>
  <c r="N128" i="1"/>
  <c r="M128" i="1"/>
  <c r="L128" i="1"/>
  <c r="K128" i="1"/>
  <c r="J128" i="1"/>
  <c r="I128" i="1"/>
  <c r="H128" i="1"/>
  <c r="G128" i="1"/>
  <c r="F128" i="1"/>
  <c r="E128" i="1"/>
  <c r="D129" i="1"/>
  <c r="D128" i="1"/>
  <c r="O121" i="1"/>
  <c r="N121" i="1"/>
  <c r="M121" i="1"/>
  <c r="L121" i="1"/>
  <c r="K121" i="1"/>
  <c r="J121" i="1"/>
  <c r="I121" i="1"/>
  <c r="H121" i="1"/>
  <c r="G121" i="1"/>
  <c r="F121" i="1"/>
  <c r="E121" i="1"/>
  <c r="O120" i="1"/>
  <c r="N120" i="1"/>
  <c r="M120" i="1"/>
  <c r="L120" i="1"/>
  <c r="K120" i="1"/>
  <c r="J120" i="1"/>
  <c r="I120" i="1"/>
  <c r="H120" i="1"/>
  <c r="G120" i="1"/>
  <c r="F120" i="1"/>
  <c r="E120" i="1"/>
  <c r="D121" i="1"/>
  <c r="D120" i="1"/>
  <c r="O102" i="1"/>
  <c r="N102" i="1"/>
  <c r="M102" i="1"/>
  <c r="L102" i="1"/>
  <c r="K102" i="1"/>
  <c r="J102" i="1"/>
  <c r="I102" i="1"/>
  <c r="H102" i="1"/>
  <c r="G102" i="1"/>
  <c r="F102" i="1"/>
  <c r="E102" i="1"/>
  <c r="O101" i="1"/>
  <c r="N101" i="1"/>
  <c r="M101" i="1"/>
  <c r="L101" i="1"/>
  <c r="K101" i="1"/>
  <c r="J101" i="1"/>
  <c r="I101" i="1"/>
  <c r="H101" i="1"/>
  <c r="G101" i="1"/>
  <c r="F101" i="1"/>
  <c r="E101" i="1"/>
  <c r="D102" i="1"/>
  <c r="D101" i="1"/>
  <c r="O56" i="1"/>
  <c r="N56" i="1"/>
  <c r="M56" i="1"/>
  <c r="L56" i="1"/>
  <c r="K56" i="1"/>
  <c r="J56" i="1"/>
  <c r="I56" i="1"/>
  <c r="H56" i="1"/>
  <c r="G56" i="1"/>
  <c r="F56" i="1"/>
  <c r="E56" i="1"/>
  <c r="O55" i="1"/>
  <c r="N55" i="1"/>
  <c r="M55" i="1"/>
  <c r="L55" i="1"/>
  <c r="K55" i="1"/>
  <c r="J55" i="1"/>
  <c r="I55" i="1"/>
  <c r="H55" i="1"/>
  <c r="G55" i="1"/>
  <c r="F55" i="1"/>
  <c r="E55" i="1"/>
  <c r="D56" i="1"/>
  <c r="D55" i="1"/>
  <c r="O45" i="1"/>
  <c r="N45" i="1"/>
  <c r="M45" i="1"/>
  <c r="L45" i="1"/>
  <c r="K45" i="1"/>
  <c r="J45" i="1"/>
  <c r="I45" i="1"/>
  <c r="H45" i="1"/>
  <c r="G45" i="1"/>
  <c r="F45" i="1"/>
  <c r="E45" i="1"/>
  <c r="O44" i="1"/>
  <c r="N44" i="1"/>
  <c r="M44" i="1"/>
  <c r="L44" i="1"/>
  <c r="K44" i="1"/>
  <c r="J44" i="1"/>
  <c r="I44" i="1"/>
  <c r="H44" i="1"/>
  <c r="G44" i="1"/>
  <c r="F44" i="1"/>
  <c r="E44" i="1"/>
  <c r="D45" i="1"/>
  <c r="D44" i="1"/>
</calcChain>
</file>

<file path=xl/sharedStrings.xml><?xml version="1.0" encoding="utf-8"?>
<sst xmlns="http://schemas.openxmlformats.org/spreadsheetml/2006/main" count="290" uniqueCount="28">
  <si>
    <t>MG</t>
  </si>
  <si>
    <t>Mt</t>
  </si>
  <si>
    <t>Pl</t>
  </si>
  <si>
    <t>FeO</t>
  </si>
  <si>
    <t>MnO</t>
  </si>
  <si>
    <t>MgO</t>
  </si>
  <si>
    <t>CaO</t>
  </si>
  <si>
    <t>F</t>
  </si>
  <si>
    <t>Cl</t>
  </si>
  <si>
    <t>No.</t>
    <phoneticPr fontId="1"/>
  </si>
  <si>
    <t>FeS?</t>
    <phoneticPr fontId="1"/>
  </si>
  <si>
    <t>Supplement Table 1. Major element concentrations for individual points of anslyses.</t>
    <phoneticPr fontId="1"/>
  </si>
  <si>
    <t>Sample</t>
    <phoneticPr fontId="1"/>
  </si>
  <si>
    <t>JARE54-ASH3</t>
    <phoneticPr fontId="1"/>
  </si>
  <si>
    <r>
      <t>SiO</t>
    </r>
    <r>
      <rPr>
        <vertAlign val="subscript"/>
        <sz val="12"/>
        <color theme="1"/>
        <rFont val="Times New Roman"/>
      </rPr>
      <t>2</t>
    </r>
    <phoneticPr fontId="1"/>
  </si>
  <si>
    <r>
      <t>TiO</t>
    </r>
    <r>
      <rPr>
        <vertAlign val="subscript"/>
        <sz val="12"/>
        <color theme="1"/>
        <rFont val="Times New Roman"/>
      </rPr>
      <t>2</t>
    </r>
    <phoneticPr fontId="1"/>
  </si>
  <si>
    <r>
      <t>Al</t>
    </r>
    <r>
      <rPr>
        <vertAlign val="subscript"/>
        <sz val="12"/>
        <color theme="1"/>
        <rFont val="Times New Roman"/>
      </rPr>
      <t>2</t>
    </r>
    <r>
      <rPr>
        <sz val="12"/>
        <color theme="1"/>
        <rFont val="Times New Roman"/>
      </rPr>
      <t>O</t>
    </r>
    <r>
      <rPr>
        <vertAlign val="subscript"/>
        <sz val="12"/>
        <color theme="1"/>
        <rFont val="Times New Roman"/>
      </rPr>
      <t>3</t>
    </r>
    <phoneticPr fontId="1"/>
  </si>
  <si>
    <r>
      <t>Na</t>
    </r>
    <r>
      <rPr>
        <vertAlign val="subscript"/>
        <sz val="12"/>
        <color theme="1"/>
        <rFont val="Times New Roman"/>
      </rPr>
      <t>2</t>
    </r>
    <r>
      <rPr>
        <sz val="12"/>
        <color theme="1"/>
        <rFont val="Times New Roman"/>
      </rPr>
      <t>O</t>
    </r>
    <phoneticPr fontId="1"/>
  </si>
  <si>
    <t>JARE54-ASH1</t>
    <phoneticPr fontId="1"/>
  </si>
  <si>
    <t>Phase</t>
    <phoneticPr fontId="1"/>
  </si>
  <si>
    <t>Mean</t>
  </si>
  <si>
    <t>Mean</t>
    <phoneticPr fontId="1"/>
  </si>
  <si>
    <t>1σ</t>
  </si>
  <si>
    <t>1σ</t>
    <phoneticPr fontId="1"/>
  </si>
  <si>
    <r>
      <t>K</t>
    </r>
    <r>
      <rPr>
        <vertAlign val="subscript"/>
        <sz val="12"/>
        <color theme="1"/>
        <rFont val="Times New Roman"/>
      </rPr>
      <t>2</t>
    </r>
    <r>
      <rPr>
        <sz val="12"/>
        <color theme="1"/>
        <rFont val="Times New Roman"/>
      </rPr>
      <t>O</t>
    </r>
    <phoneticPr fontId="1"/>
  </si>
  <si>
    <r>
      <t>SO</t>
    </r>
    <r>
      <rPr>
        <vertAlign val="subscript"/>
        <sz val="11"/>
        <color theme="1"/>
        <rFont val="Times New Roman"/>
      </rPr>
      <t>2</t>
    </r>
    <phoneticPr fontId="1"/>
  </si>
  <si>
    <t>Px</t>
    <phoneticPr fontId="1"/>
  </si>
  <si>
    <t>Px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</si>
</sst>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0_ "/>
    <numFmt numFmtId="180" formatCode="0_ "/>
  </numFmts>
  <fonts count="10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Times New Roman"/>
    </font>
    <font>
      <vertAlign val="subscript"/>
      <sz val="12"/>
      <color theme="1"/>
      <name val="Times New Roman"/>
    </font>
    <font>
      <b/>
      <sz val="12"/>
      <color theme="1"/>
      <name val="Times New Roman"/>
    </font>
    <font>
      <b/>
      <sz val="12"/>
      <color rgb="FF000000"/>
      <name val="Times New Roman"/>
    </font>
    <font>
      <sz val="11"/>
      <color theme="1"/>
      <name val="Times New Roman"/>
    </font>
    <font>
      <vertAlign val="subscript"/>
      <sz val="11"/>
      <color theme="1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</borders>
  <cellStyleXfs count="1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76" fontId="4" fillId="0" borderId="2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0" fillId="0" borderId="0" xfId="0" applyNumberFormat="1" applyAlignment="1">
      <alignment horizontal="center"/>
    </xf>
    <xf numFmtId="176" fontId="6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6" fontId="6" fillId="0" borderId="1" xfId="0" applyNumberFormat="1" applyFont="1" applyBorder="1" applyAlignment="1">
      <alignment horizontal="center"/>
    </xf>
    <xf numFmtId="177" fontId="6" fillId="0" borderId="0" xfId="0" applyNumberFormat="1" applyFont="1" applyAlignment="1">
      <alignment horizontal="center"/>
    </xf>
    <xf numFmtId="176" fontId="8" fillId="0" borderId="2" xfId="0" applyNumberFormat="1" applyFont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/>
    </xf>
  </cellXfs>
  <cellStyles count="11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tabSelected="1" zoomScale="125" zoomScaleNormal="125" zoomScalePageLayoutView="125" workbookViewId="0">
      <pane ySplit="2180" activePane="bottomLeft"/>
      <selection pane="bottomLeft" activeCell="A43" sqref="A43"/>
    </sheetView>
  </sheetViews>
  <sheetFormatPr baseColWidth="12" defaultRowHeight="18" x14ac:dyDescent="0"/>
  <cols>
    <col min="1" max="1" width="7.83203125" style="1" customWidth="1"/>
    <col min="2" max="2" width="14.5" style="1" customWidth="1"/>
    <col min="3" max="3" width="8.6640625" style="1" bestFit="1" customWidth="1"/>
    <col min="4" max="4" width="9.5" style="16" bestFit="1" customWidth="1"/>
    <col min="5" max="5" width="8.83203125" style="16" bestFit="1" customWidth="1"/>
    <col min="6" max="6" width="9.83203125" style="16" bestFit="1" customWidth="1"/>
    <col min="7" max="7" width="7.5" style="16" bestFit="1" customWidth="1"/>
    <col min="8" max="9" width="8.6640625" style="16" bestFit="1" customWidth="1"/>
    <col min="10" max="10" width="8.5" style="16" bestFit="1" customWidth="1"/>
    <col min="11" max="11" width="9.5" style="16" bestFit="1" customWidth="1"/>
    <col min="12" max="13" width="8.6640625" style="16" bestFit="1" customWidth="1"/>
    <col min="14" max="15" width="7.6640625" style="16" bestFit="1" customWidth="1"/>
  </cols>
  <sheetData>
    <row r="1" spans="1:15">
      <c r="A1" s="3" t="s">
        <v>11</v>
      </c>
      <c r="B1" s="3"/>
      <c r="C1" s="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1" customFormat="1">
      <c r="A2" s="5" t="s">
        <v>9</v>
      </c>
      <c r="B2" s="5" t="s">
        <v>12</v>
      </c>
      <c r="C2" s="5" t="s">
        <v>19</v>
      </c>
      <c r="D2" s="12" t="s">
        <v>14</v>
      </c>
      <c r="E2" s="12" t="s">
        <v>15</v>
      </c>
      <c r="F2" s="12" t="s">
        <v>16</v>
      </c>
      <c r="G2" s="12" t="s">
        <v>3</v>
      </c>
      <c r="H2" s="12" t="s">
        <v>4</v>
      </c>
      <c r="I2" s="12" t="s">
        <v>5</v>
      </c>
      <c r="J2" s="12" t="s">
        <v>6</v>
      </c>
      <c r="K2" s="12" t="s">
        <v>17</v>
      </c>
      <c r="L2" s="12" t="s">
        <v>24</v>
      </c>
      <c r="M2" s="24" t="s">
        <v>25</v>
      </c>
      <c r="N2" s="12" t="s">
        <v>7</v>
      </c>
      <c r="O2" s="12" t="s">
        <v>8</v>
      </c>
    </row>
    <row r="3" spans="1:15">
      <c r="A3" s="26">
        <v>13</v>
      </c>
      <c r="B3" s="2" t="s">
        <v>13</v>
      </c>
      <c r="C3" s="2" t="s">
        <v>0</v>
      </c>
      <c r="D3" s="14">
        <v>60.522399010544405</v>
      </c>
      <c r="E3" s="14">
        <v>1.0963671047942478</v>
      </c>
      <c r="F3" s="14">
        <v>13.551558602184349</v>
      </c>
      <c r="G3" s="14">
        <v>11.175397773724923</v>
      </c>
      <c r="H3" s="14">
        <v>0.23164161583128945</v>
      </c>
      <c r="I3" s="14">
        <v>2.780747542083307</v>
      </c>
      <c r="J3" s="14">
        <v>7.2112865018971553</v>
      </c>
      <c r="K3" s="14">
        <v>2.839444060122005</v>
      </c>
      <c r="L3" s="14">
        <v>0.43393497264322994</v>
      </c>
      <c r="M3" s="14">
        <v>5.3455757499528321E-2</v>
      </c>
      <c r="N3" s="14">
        <v>0</v>
      </c>
      <c r="O3" s="14">
        <v>0.16770433725342221</v>
      </c>
    </row>
    <row r="4" spans="1:15">
      <c r="A4" s="26">
        <v>14</v>
      </c>
      <c r="B4" s="2" t="s">
        <v>13</v>
      </c>
      <c r="C4" s="2" t="s">
        <v>0</v>
      </c>
      <c r="D4" s="14">
        <v>61.002779649595688</v>
      </c>
      <c r="E4" s="14">
        <v>1.1055424528301887</v>
      </c>
      <c r="F4" s="14">
        <v>13.406544811320755</v>
      </c>
      <c r="G4" s="14">
        <v>11.087011455525607</v>
      </c>
      <c r="H4" s="14">
        <v>0.21057951482479784</v>
      </c>
      <c r="I4" s="14">
        <v>2.629085242587601</v>
      </c>
      <c r="J4" s="14">
        <v>7.0754716981132075</v>
      </c>
      <c r="K4" s="14">
        <v>2.9102088948787062</v>
      </c>
      <c r="L4" s="14">
        <v>0.43274090296495954</v>
      </c>
      <c r="M4" s="14">
        <v>3.7904312668463606E-2</v>
      </c>
      <c r="N4" s="14">
        <v>0</v>
      </c>
      <c r="O4" s="14">
        <v>0.15582884097035041</v>
      </c>
    </row>
    <row r="5" spans="1:15">
      <c r="A5" s="26">
        <v>15</v>
      </c>
      <c r="B5" s="2" t="s">
        <v>13</v>
      </c>
      <c r="C5" s="2" t="s">
        <v>0</v>
      </c>
      <c r="D5" s="14">
        <v>61.267532142260819</v>
      </c>
      <c r="E5" s="14">
        <v>0.9799215227917849</v>
      </c>
      <c r="F5" s="14">
        <v>13.558190015027551</v>
      </c>
      <c r="G5" s="14">
        <v>10.645558523960595</v>
      </c>
      <c r="H5" s="14">
        <v>0.28489731173818666</v>
      </c>
      <c r="I5" s="14">
        <v>2.5525964267824346</v>
      </c>
      <c r="J5" s="14">
        <v>6.9721572883619976</v>
      </c>
      <c r="K5" s="14">
        <v>3.1328268492235765</v>
      </c>
      <c r="L5" s="14">
        <v>0.46021873434630156</v>
      </c>
      <c r="M5" s="14">
        <v>3.4438136583736852E-2</v>
      </c>
      <c r="N5" s="14">
        <v>1.9828018033060609E-2</v>
      </c>
      <c r="O5" s="14">
        <v>0.15027550509266988</v>
      </c>
    </row>
    <row r="6" spans="1:15">
      <c r="A6" s="26">
        <v>21</v>
      </c>
      <c r="B6" s="2" t="s">
        <v>13</v>
      </c>
      <c r="C6" s="2" t="s">
        <v>0</v>
      </c>
      <c r="D6" s="14">
        <v>61.602821839864781</v>
      </c>
      <c r="E6" s="14">
        <v>1.0067501600932214</v>
      </c>
      <c r="F6" s="14">
        <v>13.853050169541344</v>
      </c>
      <c r="G6" s="14">
        <v>10.768762400663467</v>
      </c>
      <c r="H6" s="14">
        <v>0.19736082387646051</v>
      </c>
      <c r="I6" s="14">
        <v>2.4880061307830394</v>
      </c>
      <c r="J6" s="14">
        <v>6.9506702919470484</v>
      </c>
      <c r="K6" s="14">
        <v>2.5404957116012472</v>
      </c>
      <c r="L6" s="14">
        <v>0.4524601866529494</v>
      </c>
      <c r="M6" s="14">
        <v>4.0941873038201911E-2</v>
      </c>
      <c r="N6" s="14">
        <v>0</v>
      </c>
      <c r="O6" s="14">
        <v>0.15326957598916613</v>
      </c>
    </row>
    <row r="7" spans="1:15">
      <c r="A7" s="26">
        <v>23</v>
      </c>
      <c r="B7" s="2" t="s">
        <v>13</v>
      </c>
      <c r="C7" s="2" t="s">
        <v>0</v>
      </c>
      <c r="D7" s="14">
        <v>60.743316852426048</v>
      </c>
      <c r="E7" s="14">
        <v>1.1176988184027485</v>
      </c>
      <c r="F7" s="14">
        <v>13.686834827788488</v>
      </c>
      <c r="G7" s="14">
        <v>11.001005614681976</v>
      </c>
      <c r="H7" s="14">
        <v>0.19379032933880835</v>
      </c>
      <c r="I7" s="14">
        <v>2.5884102907902458</v>
      </c>
      <c r="J7" s="14">
        <v>7.0539679879326238</v>
      </c>
      <c r="K7" s="14">
        <v>3.0388418670912594</v>
      </c>
      <c r="L7" s="14">
        <v>0.43471884689516466</v>
      </c>
      <c r="M7" s="14">
        <v>3.2472974105421944E-2</v>
      </c>
      <c r="N7" s="14">
        <v>0</v>
      </c>
      <c r="O7" s="14">
        <v>0.16131735523338642</v>
      </c>
    </row>
    <row r="8" spans="1:15">
      <c r="A8" s="26">
        <v>26</v>
      </c>
      <c r="B8" s="2" t="s">
        <v>13</v>
      </c>
      <c r="C8" s="2" t="s">
        <v>0</v>
      </c>
      <c r="D8" s="14">
        <v>61.852620653866119</v>
      </c>
      <c r="E8" s="14">
        <v>1.1593149974052932</v>
      </c>
      <c r="F8" s="14">
        <v>12.671510119356512</v>
      </c>
      <c r="G8" s="14">
        <v>11.841203943954335</v>
      </c>
      <c r="H8" s="14">
        <v>0.19200830306175404</v>
      </c>
      <c r="I8" s="14">
        <v>2.0726517903476909</v>
      </c>
      <c r="J8" s="14">
        <v>6.6009340944473278</v>
      </c>
      <c r="K8" s="14">
        <v>2.9268292682926833</v>
      </c>
      <c r="L8" s="14">
        <v>0.51582771146860407</v>
      </c>
      <c r="M8" s="14">
        <v>2.1795537104307216E-2</v>
      </c>
      <c r="N8" s="14">
        <v>3.943954333160353E-2</v>
      </c>
      <c r="O8" s="14">
        <v>0.17125064867669954</v>
      </c>
    </row>
    <row r="9" spans="1:15">
      <c r="A9" s="26">
        <v>29</v>
      </c>
      <c r="B9" s="2" t="s">
        <v>13</v>
      </c>
      <c r="C9" s="2" t="s">
        <v>0</v>
      </c>
      <c r="D9" s="14">
        <v>61.216061671396496</v>
      </c>
      <c r="E9" s="14">
        <v>1.1097462831970859</v>
      </c>
      <c r="F9" s="14">
        <v>13.800881019950017</v>
      </c>
      <c r="G9" s="14">
        <v>10.435638951247405</v>
      </c>
      <c r="H9" s="14">
        <v>0.1895463594391969</v>
      </c>
      <c r="I9" s="14">
        <v>2.5827015121352024</v>
      </c>
      <c r="J9" s="14">
        <v>7.0598077004532156</v>
      </c>
      <c r="K9" s="14">
        <v>2.9988563683341094</v>
      </c>
      <c r="L9" s="14">
        <v>0.46592401202931083</v>
      </c>
      <c r="M9" s="14">
        <v>2.4355118810623064E-2</v>
      </c>
      <c r="N9" s="14">
        <v>5.2945910457876232E-3</v>
      </c>
      <c r="O9" s="14">
        <v>0.16095556779194373</v>
      </c>
    </row>
    <row r="10" spans="1:15">
      <c r="A10" s="26">
        <v>31</v>
      </c>
      <c r="B10" s="2" t="s">
        <v>13</v>
      </c>
      <c r="C10" s="2" t="s">
        <v>0</v>
      </c>
      <c r="D10" s="14">
        <v>61.310067114093961</v>
      </c>
      <c r="E10" s="14">
        <v>1.1328859060402685</v>
      </c>
      <c r="F10" s="14">
        <v>13.320805369127516</v>
      </c>
      <c r="G10" s="14">
        <v>11.002416107382551</v>
      </c>
      <c r="H10" s="14">
        <v>0.19221476510067112</v>
      </c>
      <c r="I10" s="14">
        <v>2.4311409395973151</v>
      </c>
      <c r="J10" s="14">
        <v>7.0936912751677852</v>
      </c>
      <c r="K10" s="14">
        <v>2.8821476510067119</v>
      </c>
      <c r="L10" s="14">
        <v>0.44993288590604025</v>
      </c>
      <c r="M10" s="14">
        <v>3.114093959731544E-2</v>
      </c>
      <c r="N10" s="14">
        <v>9.1275167785234895E-2</v>
      </c>
      <c r="O10" s="14">
        <v>0.15033557046979867</v>
      </c>
    </row>
    <row r="11" spans="1:15">
      <c r="A11" s="26">
        <v>32</v>
      </c>
      <c r="B11" s="2" t="s">
        <v>13</v>
      </c>
      <c r="C11" s="2" t="s">
        <v>0</v>
      </c>
      <c r="D11" s="14">
        <v>59.985153720848707</v>
      </c>
      <c r="E11" s="14">
        <v>0.85572303441449982</v>
      </c>
      <c r="F11" s="14">
        <v>16.854650803142462</v>
      </c>
      <c r="G11" s="14">
        <v>8.1582365919541431</v>
      </c>
      <c r="H11" s="14">
        <v>0.16289667402107347</v>
      </c>
      <c r="I11" s="14">
        <v>1.8310410953254841</v>
      </c>
      <c r="J11" s="14">
        <v>7.9190465389611733</v>
      </c>
      <c r="K11" s="14">
        <v>3.7930181248324635</v>
      </c>
      <c r="L11" s="14">
        <v>0.35259912984308311</v>
      </c>
      <c r="M11" s="14">
        <v>1.5464874115924697E-2</v>
      </c>
      <c r="N11" s="14">
        <v>0</v>
      </c>
      <c r="O11" s="14">
        <v>0.10309916077283131</v>
      </c>
    </row>
    <row r="12" spans="1:15">
      <c r="A12" s="26">
        <v>34</v>
      </c>
      <c r="B12" s="2" t="s">
        <v>13</v>
      </c>
      <c r="C12" s="2" t="s">
        <v>0</v>
      </c>
      <c r="D12" s="14">
        <v>61.067635550586921</v>
      </c>
      <c r="E12" s="14">
        <v>1.0817133511376105</v>
      </c>
      <c r="F12" s="14">
        <v>13.752768979152433</v>
      </c>
      <c r="G12" s="14">
        <v>10.87820632258866</v>
      </c>
      <c r="H12" s="14">
        <v>0.24222098006335013</v>
      </c>
      <c r="I12" s="14">
        <v>2.4677556259445583</v>
      </c>
      <c r="J12" s="14">
        <v>6.8939817402645804</v>
      </c>
      <c r="K12" s="14">
        <v>3.037078442332775</v>
      </c>
      <c r="L12" s="14">
        <v>0.44407179678280856</v>
      </c>
      <c r="M12" s="14">
        <v>3.2089104196426722E-2</v>
      </c>
      <c r="N12" s="14">
        <v>4.1405295737324812E-3</v>
      </c>
      <c r="O12" s="14">
        <v>0.15009419704780241</v>
      </c>
    </row>
    <row r="13" spans="1:15">
      <c r="A13" s="26">
        <v>37</v>
      </c>
      <c r="B13" s="2" t="s">
        <v>13</v>
      </c>
      <c r="C13" s="2" t="s">
        <v>0</v>
      </c>
      <c r="D13" s="14">
        <v>60.891850877099891</v>
      </c>
      <c r="E13" s="14">
        <v>1.1057932103023422</v>
      </c>
      <c r="F13" s="14">
        <v>13.637762519765261</v>
      </c>
      <c r="G13" s="14">
        <v>10.662096337723256</v>
      </c>
      <c r="H13" s="14">
        <v>0.26106058515775066</v>
      </c>
      <c r="I13" s="14">
        <v>2.6488098396493722</v>
      </c>
      <c r="J13" s="14">
        <v>7.153696766456898</v>
      </c>
      <c r="K13" s="14">
        <v>3.0531353800766201</v>
      </c>
      <c r="L13" s="14">
        <v>0.43403975337203254</v>
      </c>
      <c r="M13" s="14">
        <v>5.6244760216913756E-2</v>
      </c>
      <c r="N13" s="14">
        <v>0</v>
      </c>
      <c r="O13" s="14">
        <v>0.15918328363277479</v>
      </c>
    </row>
    <row r="14" spans="1:15">
      <c r="A14" s="26">
        <v>40</v>
      </c>
      <c r="B14" s="2" t="s">
        <v>13</v>
      </c>
      <c r="C14" s="2" t="s">
        <v>0</v>
      </c>
      <c r="D14" s="14">
        <v>61.183870320926161</v>
      </c>
      <c r="E14" s="14">
        <v>1.015228426395939</v>
      </c>
      <c r="F14" s="14">
        <v>13.970471838492141</v>
      </c>
      <c r="G14" s="14">
        <v>10.487879523412518</v>
      </c>
      <c r="H14" s="14">
        <v>0.15407832666715915</v>
      </c>
      <c r="I14" s="14">
        <v>2.6604894625199194</v>
      </c>
      <c r="J14" s="14">
        <v>7.1023776607532945</v>
      </c>
      <c r="K14" s="14">
        <v>2.8314530852601911</v>
      </c>
      <c r="L14" s="14">
        <v>0.43057504986438994</v>
      </c>
      <c r="M14" s="14">
        <v>4.9600557214770413E-2</v>
      </c>
      <c r="N14" s="14">
        <v>2.3217282100530829E-2</v>
      </c>
      <c r="O14" s="14">
        <v>0.16146564369914621</v>
      </c>
    </row>
    <row r="15" spans="1:15">
      <c r="A15" s="26">
        <v>44</v>
      </c>
      <c r="B15" s="2" t="s">
        <v>13</v>
      </c>
      <c r="C15" s="2" t="s">
        <v>0</v>
      </c>
      <c r="D15" s="14">
        <v>61.250065599580161</v>
      </c>
      <c r="E15" s="14">
        <v>1.096824980320126</v>
      </c>
      <c r="F15" s="14">
        <v>13.635266334295459</v>
      </c>
      <c r="G15" s="14">
        <v>10.971398583049067</v>
      </c>
      <c r="H15" s="14">
        <v>0.23930726843348202</v>
      </c>
      <c r="I15" s="14">
        <v>2.4812385200734712</v>
      </c>
      <c r="J15" s="14">
        <v>6.9598530569404353</v>
      </c>
      <c r="K15" s="14">
        <v>2.7709262660718972</v>
      </c>
      <c r="L15" s="14">
        <v>0.44607714510627128</v>
      </c>
      <c r="M15" s="14">
        <v>5.7727630543164522E-2</v>
      </c>
      <c r="N15" s="14">
        <v>0</v>
      </c>
      <c r="O15" s="14">
        <v>0.15429021254263972</v>
      </c>
    </row>
    <row r="16" spans="1:15">
      <c r="A16" s="26">
        <v>49</v>
      </c>
      <c r="B16" s="2" t="s">
        <v>13</v>
      </c>
      <c r="C16" s="2" t="s">
        <v>0</v>
      </c>
      <c r="D16" s="14">
        <v>61.366626981640451</v>
      </c>
      <c r="E16" s="14">
        <v>1.0485201662593731</v>
      </c>
      <c r="F16" s="14">
        <v>14.005681224805228</v>
      </c>
      <c r="G16" s="14">
        <v>10.591724627691793</v>
      </c>
      <c r="H16" s="14">
        <v>0.2443762140484993</v>
      </c>
      <c r="I16" s="14">
        <v>2.4803141383127598</v>
      </c>
      <c r="J16" s="14">
        <v>7.0096288405706275</v>
      </c>
      <c r="K16" s="14">
        <v>2.6453202999352503</v>
      </c>
      <c r="L16" s="14">
        <v>0.46055517262986401</v>
      </c>
      <c r="M16" s="14">
        <v>5.3261482549031888E-2</v>
      </c>
      <c r="N16" s="14">
        <v>0</v>
      </c>
      <c r="O16" s="14">
        <v>0.15560707646677943</v>
      </c>
    </row>
    <row r="17" spans="1:15">
      <c r="A17" s="26">
        <v>53</v>
      </c>
      <c r="B17" s="2" t="s">
        <v>13</v>
      </c>
      <c r="C17" s="2" t="s">
        <v>0</v>
      </c>
      <c r="D17" s="14">
        <v>61.780373733772365</v>
      </c>
      <c r="E17" s="14">
        <v>1.2657033199807053</v>
      </c>
      <c r="F17" s="14">
        <v>13.182399697992912</v>
      </c>
      <c r="G17" s="14">
        <v>11.222499528113925</v>
      </c>
      <c r="H17" s="14">
        <v>0.16883035171242217</v>
      </c>
      <c r="I17" s="14">
        <v>2.0700069209957848</v>
      </c>
      <c r="J17" s="14">
        <v>6.681906839202199</v>
      </c>
      <c r="K17" s="14">
        <v>2.9561041085547703</v>
      </c>
      <c r="L17" s="14">
        <v>0.51488014093664147</v>
      </c>
      <c r="M17" s="14">
        <v>2.5167257398125038E-2</v>
      </c>
      <c r="N17" s="14">
        <v>8.3890857993750133E-3</v>
      </c>
      <c r="O17" s="14">
        <v>0.18036534468656279</v>
      </c>
    </row>
    <row r="18" spans="1:15">
      <c r="A18" s="26">
        <v>56</v>
      </c>
      <c r="B18" s="2" t="s">
        <v>13</v>
      </c>
      <c r="C18" s="2" t="s">
        <v>0</v>
      </c>
      <c r="D18" s="14">
        <v>60.233336441722876</v>
      </c>
      <c r="E18" s="14">
        <v>1.1283454042460599</v>
      </c>
      <c r="F18" s="14">
        <v>13.813683130769947</v>
      </c>
      <c r="G18" s="14">
        <v>11.231647550070974</v>
      </c>
      <c r="H18" s="14">
        <v>0.15438334732108625</v>
      </c>
      <c r="I18" s="14">
        <v>2.7177685907597939</v>
      </c>
      <c r="J18" s="14">
        <v>7.0632971724016453</v>
      </c>
      <c r="K18" s="14">
        <v>3.0855946867261403</v>
      </c>
      <c r="L18" s="14">
        <v>0.4548610031809186</v>
      </c>
      <c r="M18" s="14">
        <v>2.2794856651435554E-2</v>
      </c>
      <c r="N18" s="14">
        <v>0</v>
      </c>
      <c r="O18" s="14">
        <v>0.13676913990861336</v>
      </c>
    </row>
    <row r="19" spans="1:15">
      <c r="A19" s="26">
        <v>58</v>
      </c>
      <c r="B19" s="2" t="s">
        <v>13</v>
      </c>
      <c r="C19" s="2" t="s">
        <v>0</v>
      </c>
      <c r="D19" s="14">
        <v>60.887645786057313</v>
      </c>
      <c r="E19" s="14">
        <v>1.0607419916618288</v>
      </c>
      <c r="F19" s="14">
        <v>13.825531690326667</v>
      </c>
      <c r="G19" s="14">
        <v>11.121431210090241</v>
      </c>
      <c r="H19" s="14">
        <v>0.23114676236212992</v>
      </c>
      <c r="I19" s="14">
        <v>2.4381233838197267</v>
      </c>
      <c r="J19" s="14">
        <v>6.9365138002005384</v>
      </c>
      <c r="K19" s="14">
        <v>2.8993614438756659</v>
      </c>
      <c r="L19" s="14">
        <v>0.45068341337273726</v>
      </c>
      <c r="M19" s="14">
        <v>3.7996728059528202E-2</v>
      </c>
      <c r="N19" s="14">
        <v>2.1109293366404561E-3</v>
      </c>
      <c r="O19" s="14">
        <v>0.16570795292627577</v>
      </c>
    </row>
    <row r="20" spans="1:15">
      <c r="A20" s="26">
        <v>60</v>
      </c>
      <c r="B20" s="2" t="s">
        <v>13</v>
      </c>
      <c r="C20" s="2" t="s">
        <v>0</v>
      </c>
      <c r="D20" s="14">
        <v>60.895076657763568</v>
      </c>
      <c r="E20" s="14">
        <v>0.98845401585732617</v>
      </c>
      <c r="F20" s="14">
        <v>14.860459736272057</v>
      </c>
      <c r="G20" s="14">
        <v>9.9833855601589931</v>
      </c>
      <c r="H20" s="14">
        <v>0.10830932301415382</v>
      </c>
      <c r="I20" s="14">
        <v>2.3260215777408568</v>
      </c>
      <c r="J20" s="14">
        <v>7.1715493490925155</v>
      </c>
      <c r="K20" s="14">
        <v>3.1020631348713961</v>
      </c>
      <c r="L20" s="14">
        <v>0.43008265158047487</v>
      </c>
      <c r="M20" s="14">
        <v>5.4680434919766978E-2</v>
      </c>
      <c r="N20" s="14">
        <v>0</v>
      </c>
      <c r="O20" s="14">
        <v>0.13880418095017771</v>
      </c>
    </row>
    <row r="21" spans="1:15">
      <c r="A21" s="26">
        <v>64</v>
      </c>
      <c r="B21" s="2" t="s">
        <v>13</v>
      </c>
      <c r="C21" s="2" t="s">
        <v>0</v>
      </c>
      <c r="D21" s="14">
        <v>62.084520667500868</v>
      </c>
      <c r="E21" s="14">
        <v>1.087265118137559</v>
      </c>
      <c r="F21" s="14">
        <v>13.46883839286653</v>
      </c>
      <c r="G21" s="14">
        <v>10.089273509216518</v>
      </c>
      <c r="H21" s="14">
        <v>0.18191186212552968</v>
      </c>
      <c r="I21" s="14">
        <v>2.4374086497513172</v>
      </c>
      <c r="J21" s="14">
        <v>6.9431446567333674</v>
      </c>
      <c r="K21" s="14">
        <v>3.0725228967098137</v>
      </c>
      <c r="L21" s="14">
        <v>0.48579930810401578</v>
      </c>
      <c r="M21" s="14">
        <v>4.7318114425715818E-2</v>
      </c>
      <c r="N21" s="14">
        <v>0</v>
      </c>
      <c r="O21" s="14">
        <v>0.16193310270133859</v>
      </c>
    </row>
    <row r="22" spans="1:15">
      <c r="A22" s="26">
        <v>68</v>
      </c>
      <c r="B22" s="2" t="s">
        <v>13</v>
      </c>
      <c r="C22" s="2" t="s">
        <v>0</v>
      </c>
      <c r="D22" s="14">
        <v>60.794964738629631</v>
      </c>
      <c r="E22" s="14">
        <v>1.0500514120127542</v>
      </c>
      <c r="F22" s="14">
        <v>14.012110385226574</v>
      </c>
      <c r="G22" s="14">
        <v>10.589836000872445</v>
      </c>
      <c r="H22" s="14">
        <v>0.18903002669270155</v>
      </c>
      <c r="I22" s="14">
        <v>2.5602143725137876</v>
      </c>
      <c r="J22" s="14">
        <v>7.1478277126328136</v>
      </c>
      <c r="K22" s="14">
        <v>3.0857593917803099</v>
      </c>
      <c r="L22" s="14">
        <v>0.44453215068393553</v>
      </c>
      <c r="M22" s="14">
        <v>3.3236048649266207E-2</v>
      </c>
      <c r="N22" s="14">
        <v>0</v>
      </c>
      <c r="O22" s="14">
        <v>0.14125320675938141</v>
      </c>
    </row>
    <row r="23" spans="1:15">
      <c r="A23" s="26">
        <v>70</v>
      </c>
      <c r="B23" s="2" t="s">
        <v>13</v>
      </c>
      <c r="C23" s="2" t="s">
        <v>0</v>
      </c>
      <c r="D23" s="14">
        <v>61.384237128958397</v>
      </c>
      <c r="E23" s="14">
        <v>1.0742135975603322</v>
      </c>
      <c r="F23" s="14">
        <v>13.991157259383542</v>
      </c>
      <c r="G23" s="14">
        <v>10.290501967984637</v>
      </c>
      <c r="H23" s="14">
        <v>0.25747359312840967</v>
      </c>
      <c r="I23" s="14">
        <v>2.5916194455875989</v>
      </c>
      <c r="J23" s="14">
        <v>6.9676153091265949</v>
      </c>
      <c r="K23" s="14">
        <v>2.8754735298152312</v>
      </c>
      <c r="L23" s="14">
        <v>0.41575653972374349</v>
      </c>
      <c r="M23" s="14">
        <v>4.5374444690662361E-2</v>
      </c>
      <c r="N23" s="14">
        <v>8.4417571517511371E-3</v>
      </c>
      <c r="O23" s="14">
        <v>0.15933816623930272</v>
      </c>
    </row>
    <row r="24" spans="1:15">
      <c r="A24" s="26">
        <v>73</v>
      </c>
      <c r="B24" s="2" t="s">
        <v>13</v>
      </c>
      <c r="C24" s="2" t="s">
        <v>0</v>
      </c>
      <c r="D24" s="14">
        <v>60.697437406096007</v>
      </c>
      <c r="E24" s="14">
        <v>1.0265085052060896</v>
      </c>
      <c r="F24" s="14">
        <v>14.109501245048699</v>
      </c>
      <c r="G24" s="14">
        <v>10.654885108797293</v>
      </c>
      <c r="H24" s="14">
        <v>0.17231053720961997</v>
      </c>
      <c r="I24" s="14">
        <v>2.5331750317828883</v>
      </c>
      <c r="J24" s="14">
        <v>7.0815428097124302</v>
      </c>
      <c r="K24" s="14">
        <v>3.1404646080460612</v>
      </c>
      <c r="L24" s="14">
        <v>0.44758712714206161</v>
      </c>
      <c r="M24" s="14">
        <v>4.0976286287653527E-2</v>
      </c>
      <c r="N24" s="14">
        <v>5.2533700368786575E-3</v>
      </c>
      <c r="O24" s="14">
        <v>0.14499301301785095</v>
      </c>
    </row>
    <row r="25" spans="1:15">
      <c r="A25" s="26">
        <v>74</v>
      </c>
      <c r="B25" s="2" t="s">
        <v>13</v>
      </c>
      <c r="C25" s="2" t="s">
        <v>0</v>
      </c>
      <c r="D25" s="14">
        <v>59.220295735469428</v>
      </c>
      <c r="E25" s="14">
        <v>0.88155940852906101</v>
      </c>
      <c r="F25" s="14">
        <v>16.564532658482001</v>
      </c>
      <c r="G25" s="14">
        <v>9.0090561144458619</v>
      </c>
      <c r="H25" s="14">
        <v>0.22587999079748186</v>
      </c>
      <c r="I25" s="14">
        <v>2.0841612113860246</v>
      </c>
      <c r="J25" s="14">
        <v>8.1651433710497141</v>
      </c>
      <c r="K25" s="14">
        <v>3.3798339363771364</v>
      </c>
      <c r="L25" s="14">
        <v>0.35659757806454312</v>
      </c>
      <c r="M25" s="14">
        <v>3.7646665132913634E-2</v>
      </c>
      <c r="N25" s="14">
        <v>0</v>
      </c>
      <c r="O25" s="14">
        <v>0.12130592098383286</v>
      </c>
    </row>
    <row r="26" spans="1:15">
      <c r="A26" s="26">
        <v>76</v>
      </c>
      <c r="B26" s="2" t="s">
        <v>13</v>
      </c>
      <c r="C26" s="2" t="s">
        <v>0</v>
      </c>
      <c r="D26" s="14">
        <v>60.518932602046199</v>
      </c>
      <c r="E26" s="14">
        <v>1.072671659107689</v>
      </c>
      <c r="F26" s="14">
        <v>13.808669971521992</v>
      </c>
      <c r="G26" s="14">
        <v>10.810041134901383</v>
      </c>
      <c r="H26" s="14">
        <v>0.24364518510705624</v>
      </c>
      <c r="I26" s="14">
        <v>2.7085750448264951</v>
      </c>
      <c r="J26" s="14">
        <v>7.0783672608374646</v>
      </c>
      <c r="K26" s="14">
        <v>3.1684421474528</v>
      </c>
      <c r="L26" s="14">
        <v>0.44299124564919312</v>
      </c>
      <c r="M26" s="14">
        <v>5.1682311992405867E-2</v>
      </c>
      <c r="N26" s="14">
        <v>0</v>
      </c>
      <c r="O26" s="14">
        <v>0.15610167703828709</v>
      </c>
    </row>
    <row r="27" spans="1:15">
      <c r="A27" s="26">
        <v>78</v>
      </c>
      <c r="B27" s="2" t="s">
        <v>13</v>
      </c>
      <c r="C27" s="2" t="s">
        <v>0</v>
      </c>
      <c r="D27" s="14">
        <v>60.201087921151817</v>
      </c>
      <c r="E27" s="14">
        <v>1.0472024138903098</v>
      </c>
      <c r="F27" s="14">
        <v>13.479990394554129</v>
      </c>
      <c r="G27" s="14">
        <v>11.046262750707358</v>
      </c>
      <c r="H27" s="14">
        <v>0.2286513745184226</v>
      </c>
      <c r="I27" s="14">
        <v>2.798108144791656</v>
      </c>
      <c r="J27" s="14">
        <v>7.2656845446287806</v>
      </c>
      <c r="K27" s="14">
        <v>3.3284958080581339</v>
      </c>
      <c r="L27" s="14">
        <v>0.4573027490368452</v>
      </c>
      <c r="M27" s="14">
        <v>4.280687833449922E-2</v>
      </c>
      <c r="N27" s="14">
        <v>0</v>
      </c>
      <c r="O27" s="14">
        <v>0.16183088150847263</v>
      </c>
    </row>
    <row r="28" spans="1:15">
      <c r="A28" s="26">
        <v>82</v>
      </c>
      <c r="B28" s="2" t="s">
        <v>13</v>
      </c>
      <c r="C28" s="2" t="s">
        <v>0</v>
      </c>
      <c r="D28" s="14">
        <v>60.759678293119983</v>
      </c>
      <c r="E28" s="14">
        <v>1.0824269700379214</v>
      </c>
      <c r="F28" s="14">
        <v>14.290327957661376</v>
      </c>
      <c r="G28" s="14">
        <v>10.530482977038798</v>
      </c>
      <c r="H28" s="14">
        <v>0.26878359794974371</v>
      </c>
      <c r="I28" s="14">
        <v>2.5899070717172981</v>
      </c>
      <c r="J28" s="14">
        <v>7.0321290161270156</v>
      </c>
      <c r="K28" s="14">
        <v>2.8451473100804265</v>
      </c>
      <c r="L28" s="14">
        <v>0.43234570988040172</v>
      </c>
      <c r="M28" s="14">
        <v>3.6462891194732679E-2</v>
      </c>
      <c r="N28" s="14">
        <v>6.4591407259240743E-2</v>
      </c>
      <c r="O28" s="14">
        <v>0.14585156477893071</v>
      </c>
    </row>
    <row r="29" spans="1:15">
      <c r="A29" s="26">
        <v>84</v>
      </c>
      <c r="B29" s="2" t="s">
        <v>13</v>
      </c>
      <c r="C29" s="2" t="s">
        <v>0</v>
      </c>
      <c r="D29" s="14">
        <v>60.822126363867042</v>
      </c>
      <c r="E29" s="14">
        <v>1.0921508923285121</v>
      </c>
      <c r="F29" s="14">
        <v>13.910386534720461</v>
      </c>
      <c r="G29" s="14">
        <v>10.840099805463925</v>
      </c>
      <c r="H29" s="14">
        <v>0.18290619978008962</v>
      </c>
      <c r="I29" s="14">
        <v>2.7044743296963545</v>
      </c>
      <c r="J29" s="14">
        <v>7.0635625475767574</v>
      </c>
      <c r="K29" s="14">
        <v>2.7805971411655248</v>
      </c>
      <c r="L29" s="14">
        <v>0.44722151738137522</v>
      </c>
      <c r="M29" s="14">
        <v>4.5462234627421126E-2</v>
      </c>
      <c r="N29" s="14">
        <v>2.6431531760128562E-2</v>
      </c>
      <c r="O29" s="14">
        <v>0.15224562293834051</v>
      </c>
    </row>
    <row r="30" spans="1:15">
      <c r="A30" s="26">
        <v>86</v>
      </c>
      <c r="B30" s="2" t="s">
        <v>13</v>
      </c>
      <c r="C30" s="2" t="s">
        <v>0</v>
      </c>
      <c r="D30" s="14">
        <v>60.325899978106527</v>
      </c>
      <c r="E30" s="14">
        <v>1.083205621409731</v>
      </c>
      <c r="F30" s="14">
        <v>14.500776697004765</v>
      </c>
      <c r="G30" s="14">
        <v>10.595398200565061</v>
      </c>
      <c r="H30" s="14">
        <v>0.24395583773809154</v>
      </c>
      <c r="I30" s="14">
        <v>2.647025094089805</v>
      </c>
      <c r="J30" s="14">
        <v>6.9662944776321698</v>
      </c>
      <c r="K30" s="14">
        <v>3.0411076012051836</v>
      </c>
      <c r="L30" s="14">
        <v>0.44203963761090087</v>
      </c>
      <c r="M30" s="14">
        <v>3.6489121029201731E-2</v>
      </c>
      <c r="N30" s="14">
        <v>3.2318935768721524E-2</v>
      </c>
      <c r="O30" s="14">
        <v>0.15116921569240713</v>
      </c>
    </row>
    <row r="31" spans="1:15">
      <c r="A31" s="26">
        <v>89</v>
      </c>
      <c r="B31" s="2" t="s">
        <v>13</v>
      </c>
      <c r="C31" s="2" t="s">
        <v>0</v>
      </c>
      <c r="D31" s="14">
        <v>60.621626418600762</v>
      </c>
      <c r="E31" s="14">
        <v>1.0858103381672775</v>
      </c>
      <c r="F31" s="14">
        <v>14.433969158810202</v>
      </c>
      <c r="G31" s="14">
        <v>10.627368684812227</v>
      </c>
      <c r="H31" s="14">
        <v>0.19941324479802883</v>
      </c>
      <c r="I31" s="14">
        <v>2.589240037168123</v>
      </c>
      <c r="J31" s="14">
        <v>6.9815516647351767</v>
      </c>
      <c r="K31" s="14">
        <v>2.8961902673807955</v>
      </c>
      <c r="L31" s="14">
        <v>0.43432413526691094</v>
      </c>
      <c r="M31" s="14">
        <v>5.0114323300028185E-2</v>
      </c>
      <c r="N31" s="14">
        <v>1.0440484020839205E-3</v>
      </c>
      <c r="O31" s="14">
        <v>0.13468224386882574</v>
      </c>
    </row>
    <row r="32" spans="1:15">
      <c r="A32" s="26">
        <v>92</v>
      </c>
      <c r="B32" s="2" t="s">
        <v>13</v>
      </c>
      <c r="C32" s="2" t="s">
        <v>0</v>
      </c>
      <c r="D32" s="14">
        <v>61.284772316800783</v>
      </c>
      <c r="E32" s="14">
        <v>1.1082256633858056</v>
      </c>
      <c r="F32" s="14">
        <v>13.881140927404275</v>
      </c>
      <c r="G32" s="14">
        <v>10.918747929424088</v>
      </c>
      <c r="H32" s="14">
        <v>0.20732476248490486</v>
      </c>
      <c r="I32" s="14">
        <v>2.4611800412512155</v>
      </c>
      <c r="J32" s="14">
        <v>6.9720966518119543</v>
      </c>
      <c r="K32" s="14">
        <v>2.5541555790666113</v>
      </c>
      <c r="L32" s="14">
        <v>0.45312216130721472</v>
      </c>
      <c r="M32" s="14">
        <v>5.0228164107167669E-2</v>
      </c>
      <c r="N32" s="14">
        <v>0</v>
      </c>
      <c r="O32" s="14">
        <v>0.17205817917561692</v>
      </c>
    </row>
    <row r="33" spans="1:15">
      <c r="A33" s="26">
        <v>95</v>
      </c>
      <c r="B33" s="2" t="s">
        <v>13</v>
      </c>
      <c r="C33" s="2" t="s">
        <v>0</v>
      </c>
      <c r="D33" s="14">
        <v>60.963893414621324</v>
      </c>
      <c r="E33" s="14">
        <v>1.0774163031481576</v>
      </c>
      <c r="F33" s="14">
        <v>14.041099490198139</v>
      </c>
      <c r="G33" s="14">
        <v>10.386293162348242</v>
      </c>
      <c r="H33" s="14">
        <v>0.26068218846901769</v>
      </c>
      <c r="I33" s="14">
        <v>2.5185263047248645</v>
      </c>
      <c r="J33" s="14">
        <v>6.9879644715404421</v>
      </c>
      <c r="K33" s="14">
        <v>3.1786408787512479</v>
      </c>
      <c r="L33" s="14">
        <v>0.45409155410732116</v>
      </c>
      <c r="M33" s="14">
        <v>1.8920481421138381E-2</v>
      </c>
      <c r="N33" s="14">
        <v>7.3579649971093715E-3</v>
      </c>
      <c r="O33" s="14">
        <v>0.15241498922583693</v>
      </c>
    </row>
    <row r="34" spans="1:15">
      <c r="A34" s="26">
        <v>101</v>
      </c>
      <c r="B34" s="2" t="s">
        <v>13</v>
      </c>
      <c r="C34" s="2" t="s">
        <v>0</v>
      </c>
      <c r="D34" s="14">
        <v>59.98888842299467</v>
      </c>
      <c r="E34" s="14">
        <v>1.0189106461486854</v>
      </c>
      <c r="F34" s="14">
        <v>13.646274476917274</v>
      </c>
      <c r="G34" s="14">
        <v>10.847414985953291</v>
      </c>
      <c r="H34" s="14">
        <v>0.16562539309824312</v>
      </c>
      <c r="I34" s="14">
        <v>3.2045368778565138</v>
      </c>
      <c r="J34" s="14">
        <v>7.3598473730554739</v>
      </c>
      <c r="K34" s="14">
        <v>3.1332550631053708</v>
      </c>
      <c r="L34" s="14">
        <v>0.48429703551511594</v>
      </c>
      <c r="M34" s="14">
        <v>5.1364837100088059E-2</v>
      </c>
      <c r="N34" s="14">
        <v>0</v>
      </c>
      <c r="O34" s="14">
        <v>0.16143234517170532</v>
      </c>
    </row>
    <row r="35" spans="1:15">
      <c r="A35" s="26">
        <v>104</v>
      </c>
      <c r="B35" s="2" t="s">
        <v>13</v>
      </c>
      <c r="C35" s="2" t="s">
        <v>0</v>
      </c>
      <c r="D35" s="14">
        <v>60.436020143254829</v>
      </c>
      <c r="E35" s="14">
        <v>1.0665915986362642</v>
      </c>
      <c r="F35" s="14">
        <v>14.124258442546893</v>
      </c>
      <c r="G35" s="14">
        <v>10.429243168287927</v>
      </c>
      <c r="H35" s="14">
        <v>0.24605632187503257</v>
      </c>
      <c r="I35" s="14">
        <v>2.7212161020925216</v>
      </c>
      <c r="J35" s="14">
        <v>7.1001845422414069</v>
      </c>
      <c r="K35" s="14">
        <v>3.302993337712302</v>
      </c>
      <c r="L35" s="14">
        <v>0.42330028254772556</v>
      </c>
      <c r="M35" s="14">
        <v>4.5874907468226409E-2</v>
      </c>
      <c r="N35" s="14">
        <v>6.2556692002126929E-3</v>
      </c>
      <c r="O35" s="14">
        <v>0.16056217613879245</v>
      </c>
    </row>
    <row r="36" spans="1:15">
      <c r="A36" s="26">
        <v>107</v>
      </c>
      <c r="B36" s="2" t="s">
        <v>13</v>
      </c>
      <c r="C36" s="2" t="s">
        <v>0</v>
      </c>
      <c r="D36" s="14">
        <v>60.735657947601027</v>
      </c>
      <c r="E36" s="14">
        <v>1.0202786999640525</v>
      </c>
      <c r="F36" s="14">
        <v>13.940284620752363</v>
      </c>
      <c r="G36" s="14">
        <v>10.63733057029879</v>
      </c>
      <c r="H36" s="14">
        <v>0.19876932185828172</v>
      </c>
      <c r="I36" s="14">
        <v>2.6601256052948767</v>
      </c>
      <c r="J36" s="14">
        <v>7.262481233215623</v>
      </c>
      <c r="K36" s="14">
        <v>2.9593368717092048</v>
      </c>
      <c r="L36" s="14">
        <v>0.44617369055422806</v>
      </c>
      <c r="M36" s="14">
        <v>4.7577763210758919E-2</v>
      </c>
      <c r="N36" s="14">
        <v>0</v>
      </c>
      <c r="O36" s="14">
        <v>0.14907699139371128</v>
      </c>
    </row>
    <row r="37" spans="1:15">
      <c r="A37" s="26">
        <v>110</v>
      </c>
      <c r="B37" s="2" t="s">
        <v>13</v>
      </c>
      <c r="C37" s="2" t="s">
        <v>0</v>
      </c>
      <c r="D37" s="14">
        <v>60.809018567639257</v>
      </c>
      <c r="E37" s="14">
        <v>1.0946907498631635</v>
      </c>
      <c r="F37" s="14">
        <v>14.147825354721908</v>
      </c>
      <c r="G37" s="14">
        <v>10.492189802534629</v>
      </c>
      <c r="H37" s="14">
        <v>0.2042019283398594</v>
      </c>
      <c r="I37" s="14">
        <v>2.7009389078354591</v>
      </c>
      <c r="J37" s="14">
        <v>7.0607553366174063</v>
      </c>
      <c r="K37" s="14">
        <v>2.9156667087701571</v>
      </c>
      <c r="L37" s="14">
        <v>0.44208664898320066</v>
      </c>
      <c r="M37" s="14">
        <v>4.4208664898320073E-2</v>
      </c>
      <c r="N37" s="14">
        <v>0</v>
      </c>
      <c r="O37" s="14">
        <v>0.14315186728979834</v>
      </c>
    </row>
    <row r="38" spans="1:15">
      <c r="A38" s="26">
        <v>114</v>
      </c>
      <c r="B38" s="2" t="s">
        <v>13</v>
      </c>
      <c r="C38" s="2" t="s">
        <v>0</v>
      </c>
      <c r="D38" s="14">
        <v>61.3511893690454</v>
      </c>
      <c r="E38" s="14">
        <v>1.0994688656043978</v>
      </c>
      <c r="F38" s="14">
        <v>13.865294397255461</v>
      </c>
      <c r="G38" s="14">
        <v>10.566887800442268</v>
      </c>
      <c r="H38" s="14">
        <v>0.15396697460061584</v>
      </c>
      <c r="I38" s="14">
        <v>2.4676049352098701</v>
      </c>
      <c r="J38" s="14">
        <v>6.8541137082274162</v>
      </c>
      <c r="K38" s="14">
        <v>3.0524727716122104</v>
      </c>
      <c r="L38" s="14">
        <v>0.45466757600181867</v>
      </c>
      <c r="M38" s="14">
        <v>1.0333354000041333E-2</v>
      </c>
      <c r="N38" s="14">
        <v>2.996672660011987E-2</v>
      </c>
      <c r="O38" s="14">
        <v>0.14363362060057455</v>
      </c>
    </row>
    <row r="39" spans="1:15">
      <c r="A39" s="26">
        <v>117</v>
      </c>
      <c r="B39" s="2" t="s">
        <v>13</v>
      </c>
      <c r="C39" s="2" t="s">
        <v>0</v>
      </c>
      <c r="D39" s="14">
        <v>60.621035550966219</v>
      </c>
      <c r="E39" s="14">
        <v>1.0526204876404022</v>
      </c>
      <c r="F39" s="14">
        <v>14.13925357722378</v>
      </c>
      <c r="G39" s="14">
        <v>10.752744821191493</v>
      </c>
      <c r="H39" s="14">
        <v>0.16331949507934165</v>
      </c>
      <c r="I39" s="14">
        <v>2.682654415948412</v>
      </c>
      <c r="J39" s="14">
        <v>7.0227382884116913</v>
      </c>
      <c r="K39" s="14">
        <v>2.9323751922955346</v>
      </c>
      <c r="L39" s="14">
        <v>0.46572397951657429</v>
      </c>
      <c r="M39" s="14">
        <v>4.4254314795692577E-2</v>
      </c>
      <c r="N39" s="14">
        <v>5.2683708090110214E-2</v>
      </c>
      <c r="O39" s="14">
        <v>0.14856805681411078</v>
      </c>
    </row>
    <row r="40" spans="1:15">
      <c r="A40" s="26">
        <v>119</v>
      </c>
      <c r="B40" s="2" t="s">
        <v>13</v>
      </c>
      <c r="C40" s="2" t="s">
        <v>0</v>
      </c>
      <c r="D40" s="14">
        <v>60.803385803385808</v>
      </c>
      <c r="E40" s="14">
        <v>1.0617760617760617</v>
      </c>
      <c r="F40" s="14">
        <v>14.213585642157071</v>
      </c>
      <c r="G40" s="14">
        <v>10.78217149645721</v>
      </c>
      <c r="H40" s="14">
        <v>0.16122873265730409</v>
      </c>
      <c r="I40" s="14">
        <v>2.6316347744919173</v>
      </c>
      <c r="J40" s="14">
        <v>6.9476855191140912</v>
      </c>
      <c r="K40" s="14">
        <v>2.788620645763503</v>
      </c>
      <c r="L40" s="14">
        <v>0.45292545292545289</v>
      </c>
      <c r="M40" s="14">
        <v>4.0307183164326021E-2</v>
      </c>
      <c r="N40" s="14">
        <v>4.1367898510755653E-2</v>
      </c>
      <c r="O40" s="14">
        <v>0.14531800246085963</v>
      </c>
    </row>
    <row r="41" spans="1:15">
      <c r="A41" s="26">
        <v>125</v>
      </c>
      <c r="B41" s="2" t="s">
        <v>13</v>
      </c>
      <c r="C41" s="2" t="s">
        <v>0</v>
      </c>
      <c r="D41" s="14">
        <v>61.740649318048703</v>
      </c>
      <c r="E41" s="14">
        <v>1.0930047694753577</v>
      </c>
      <c r="F41" s="14">
        <v>13.969542297715671</v>
      </c>
      <c r="G41" s="14">
        <v>10.192661701949627</v>
      </c>
      <c r="H41" s="14">
        <v>0.17467157560036817</v>
      </c>
      <c r="I41" s="14">
        <v>2.4359886201991463</v>
      </c>
      <c r="J41" s="14">
        <v>6.8728558279641874</v>
      </c>
      <c r="K41" s="14">
        <v>2.8857417789306332</v>
      </c>
      <c r="L41" s="14">
        <v>0.46858003514350266</v>
      </c>
      <c r="M41" s="14">
        <v>3.6607815245586144E-2</v>
      </c>
      <c r="N41" s="14">
        <v>1.0459375784453183E-2</v>
      </c>
      <c r="O41" s="14">
        <v>0.18199313864948538</v>
      </c>
    </row>
    <row r="42" spans="1:15">
      <c r="A42" s="26">
        <v>129</v>
      </c>
      <c r="B42" s="2" t="s">
        <v>13</v>
      </c>
      <c r="C42" s="2" t="s">
        <v>0</v>
      </c>
      <c r="D42" s="14">
        <v>59.255172703676855</v>
      </c>
      <c r="E42" s="14">
        <v>1.0371678068156742</v>
      </c>
      <c r="F42" s="14">
        <v>14.051679749482467</v>
      </c>
      <c r="G42" s="14">
        <v>11.589588390445869</v>
      </c>
      <c r="H42" s="14">
        <v>0.19755577272679509</v>
      </c>
      <c r="I42" s="14">
        <v>3.2176371068587581</v>
      </c>
      <c r="J42" s="14">
        <v>7.2717337620713938</v>
      </c>
      <c r="K42" s="14">
        <v>2.7594758467051266</v>
      </c>
      <c r="L42" s="14">
        <v>0.44239883147862091</v>
      </c>
      <c r="M42" s="14">
        <v>6.8303857591711065E-2</v>
      </c>
      <c r="N42" s="14">
        <v>0</v>
      </c>
      <c r="O42" s="14">
        <v>0.18494582978678686</v>
      </c>
    </row>
    <row r="43" spans="1:15">
      <c r="A43" s="26">
        <v>131</v>
      </c>
      <c r="B43" s="2" t="s">
        <v>13</v>
      </c>
      <c r="C43" s="2" t="s">
        <v>0</v>
      </c>
      <c r="D43" s="14">
        <v>60.749825695632879</v>
      </c>
      <c r="E43" s="14">
        <v>1.0426570323889206</v>
      </c>
      <c r="F43" s="14">
        <v>14.361623460311423</v>
      </c>
      <c r="G43" s="14">
        <v>10.438190615030319</v>
      </c>
      <c r="H43" s="14">
        <v>0.16690963639052628</v>
      </c>
      <c r="I43" s="14">
        <v>2.6578775010035702</v>
      </c>
      <c r="J43" s="14">
        <v>7.1242948596057545</v>
      </c>
      <c r="K43" s="14">
        <v>2.8617607910249099</v>
      </c>
      <c r="L43" s="14">
        <v>0.44157106336227836</v>
      </c>
      <c r="M43" s="14">
        <v>6.1270626016775478E-2</v>
      </c>
      <c r="N43" s="14">
        <v>0</v>
      </c>
      <c r="O43" s="14">
        <v>0.16162768587183873</v>
      </c>
    </row>
    <row r="44" spans="1:15">
      <c r="A44" s="2"/>
      <c r="B44" s="9" t="s">
        <v>21</v>
      </c>
      <c r="C44" s="9" t="s">
        <v>0</v>
      </c>
      <c r="D44" s="17">
        <f>AVERAGE(D3:D43)</f>
        <v>60.859257344177081</v>
      </c>
      <c r="E44" s="17">
        <f t="shared" ref="E44:O44" si="0">AVERAGE(E3:E43)</f>
        <v>1.0661256040820688</v>
      </c>
      <c r="F44" s="17">
        <f t="shared" si="0"/>
        <v>14.008296926372633</v>
      </c>
      <c r="G44" s="17">
        <f t="shared" si="0"/>
        <v>10.64346759280887</v>
      </c>
      <c r="H44" s="17">
        <f t="shared" si="0"/>
        <v>0.20372981485457903</v>
      </c>
      <c r="I44" s="17">
        <f t="shared" si="0"/>
        <v>2.5573350891787081</v>
      </c>
      <c r="J44" s="17">
        <f t="shared" si="0"/>
        <v>7.0838891109227671</v>
      </c>
      <c r="K44" s="17">
        <f t="shared" si="0"/>
        <v>2.9849325791855055</v>
      </c>
      <c r="L44" s="17">
        <f t="shared" si="0"/>
        <v>0.4463321834039698</v>
      </c>
      <c r="M44" s="17">
        <f t="shared" si="0"/>
        <v>4.0691551803829724E-2</v>
      </c>
      <c r="N44" s="17">
        <f t="shared" si="0"/>
        <v>1.1704086355305633E-2</v>
      </c>
      <c r="O44" s="17">
        <f t="shared" si="0"/>
        <v>0.1539466120052958</v>
      </c>
    </row>
    <row r="45" spans="1:15">
      <c r="A45" s="2"/>
      <c r="B45" s="9" t="s">
        <v>23</v>
      </c>
      <c r="C45" s="9" t="s">
        <v>0</v>
      </c>
      <c r="D45" s="23">
        <f>STDEV(D3:D43)</f>
        <v>0.61146725071444863</v>
      </c>
      <c r="E45" s="23">
        <f t="shared" ref="E45:O45" si="1">STDEV(E3:E43)</f>
        <v>6.7030201472681947E-2</v>
      </c>
      <c r="F45" s="23">
        <f t="shared" si="1"/>
        <v>0.72782949478849779</v>
      </c>
      <c r="G45" s="23">
        <f t="shared" si="1"/>
        <v>0.60665803233762394</v>
      </c>
      <c r="H45" s="23">
        <f t="shared" si="1"/>
        <v>3.9245087232714991E-2</v>
      </c>
      <c r="I45" s="23">
        <f t="shared" si="1"/>
        <v>0.25199126759430057</v>
      </c>
      <c r="J45" s="23">
        <f t="shared" si="1"/>
        <v>0.26393793745594257</v>
      </c>
      <c r="K45" s="23">
        <f t="shared" si="1"/>
        <v>0.22625539899303904</v>
      </c>
      <c r="L45" s="23">
        <f t="shared" si="1"/>
        <v>2.9383599247635492E-2</v>
      </c>
      <c r="M45" s="23">
        <f t="shared" si="1"/>
        <v>1.2789071849516149E-2</v>
      </c>
      <c r="N45" s="23">
        <f t="shared" si="1"/>
        <v>2.0570073914868012E-2</v>
      </c>
      <c r="O45" s="23">
        <f t="shared" si="1"/>
        <v>1.5141648954784388E-2</v>
      </c>
    </row>
    <row r="46" spans="1:15">
      <c r="A46" s="2"/>
      <c r="B46" s="2"/>
      <c r="C46" s="2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>
      <c r="A47" s="26">
        <v>16</v>
      </c>
      <c r="B47" s="2" t="s">
        <v>13</v>
      </c>
      <c r="C47" s="2" t="s">
        <v>1</v>
      </c>
      <c r="D47" s="14">
        <v>0.11729955106262729</v>
      </c>
      <c r="E47" s="14">
        <v>7.1339454237179689</v>
      </c>
      <c r="F47" s="14">
        <v>5.7604743167301153</v>
      </c>
      <c r="G47" s="14">
        <v>82.775094106230739</v>
      </c>
      <c r="H47" s="14">
        <v>0.22286914701899185</v>
      </c>
      <c r="I47" s="14">
        <v>3.8196999264211904</v>
      </c>
      <c r="J47" s="14">
        <v>0.11410047239728291</v>
      </c>
      <c r="K47" s="14">
        <v>5.651705642108406E-2</v>
      </c>
      <c r="L47" s="14">
        <v>0</v>
      </c>
      <c r="M47" s="14">
        <v>0</v>
      </c>
      <c r="N47" s="14">
        <v>0</v>
      </c>
      <c r="O47" s="14">
        <v>0</v>
      </c>
    </row>
    <row r="48" spans="1:15">
      <c r="A48" s="26">
        <v>35</v>
      </c>
      <c r="B48" s="2" t="s">
        <v>13</v>
      </c>
      <c r="C48" s="2" t="s">
        <v>1</v>
      </c>
      <c r="D48" s="14">
        <v>0.89048435490784394</v>
      </c>
      <c r="E48" s="14">
        <v>9.8703386198028298</v>
      </c>
      <c r="F48" s="14">
        <v>4.3056150878696959</v>
      </c>
      <c r="G48" s="14">
        <v>81.577368195456501</v>
      </c>
      <c r="H48" s="14">
        <v>0.43291898842691823</v>
      </c>
      <c r="I48" s="14">
        <v>2.7111015859408485</v>
      </c>
      <c r="J48" s="14">
        <v>0.21110158594084871</v>
      </c>
      <c r="K48" s="14">
        <v>0</v>
      </c>
      <c r="L48" s="14">
        <v>1.0715816545220746E-3</v>
      </c>
      <c r="M48" s="14">
        <v>0</v>
      </c>
      <c r="N48" s="14">
        <v>0</v>
      </c>
      <c r="O48" s="14">
        <v>0</v>
      </c>
    </row>
    <row r="49" spans="1:15">
      <c r="A49" s="26">
        <v>45</v>
      </c>
      <c r="B49" s="2" t="s">
        <v>13</v>
      </c>
      <c r="C49" s="2" t="s">
        <v>1</v>
      </c>
      <c r="D49" s="14">
        <v>0.27274099307906258</v>
      </c>
      <c r="E49" s="14">
        <v>9.9965503115499867</v>
      </c>
      <c r="F49" s="14">
        <v>4.2474289040771005</v>
      </c>
      <c r="G49" s="14">
        <v>82.09072680623531</v>
      </c>
      <c r="H49" s="14">
        <v>0.36113925961061644</v>
      </c>
      <c r="I49" s="14">
        <v>2.7780772299001746</v>
      </c>
      <c r="J49" s="14">
        <v>0.24686832970397363</v>
      </c>
      <c r="K49" s="14">
        <v>0</v>
      </c>
      <c r="L49" s="14">
        <v>0</v>
      </c>
      <c r="M49" s="14">
        <v>0</v>
      </c>
      <c r="N49" s="14">
        <v>0</v>
      </c>
      <c r="O49" s="14">
        <v>8.624221125029646E-3</v>
      </c>
    </row>
    <row r="50" spans="1:15">
      <c r="A50" s="26">
        <v>50</v>
      </c>
      <c r="B50" s="2" t="s">
        <v>13</v>
      </c>
      <c r="C50" s="2" t="s">
        <v>1</v>
      </c>
      <c r="D50" s="14">
        <v>0.27822364901016583</v>
      </c>
      <c r="E50" s="14">
        <v>9.9165329052969486</v>
      </c>
      <c r="F50" s="14">
        <v>4.1979668271803101</v>
      </c>
      <c r="G50" s="14">
        <v>82.301765650080256</v>
      </c>
      <c r="H50" s="14">
        <v>0.36704119850187267</v>
      </c>
      <c r="I50" s="14">
        <v>2.7019796682718029</v>
      </c>
      <c r="J50" s="14">
        <v>0.2086677367576244</v>
      </c>
      <c r="K50" s="14">
        <v>0</v>
      </c>
      <c r="L50" s="14">
        <v>1.9261637239165328E-2</v>
      </c>
      <c r="M50" s="14">
        <v>6.420545746388443E-3</v>
      </c>
      <c r="N50" s="14">
        <v>0</v>
      </c>
      <c r="O50" s="14">
        <v>6.420545746388443E-3</v>
      </c>
    </row>
    <row r="51" spans="1:15">
      <c r="A51" s="26">
        <v>57</v>
      </c>
      <c r="B51" s="2" t="s">
        <v>13</v>
      </c>
      <c r="C51" s="2" t="s">
        <v>1</v>
      </c>
      <c r="D51" s="14">
        <v>0.76949421006442764</v>
      </c>
      <c r="E51" s="14">
        <v>9.9424217127935091</v>
      </c>
      <c r="F51" s="14">
        <v>4.1300113444208995</v>
      </c>
      <c r="G51" s="14">
        <v>81.500032106851592</v>
      </c>
      <c r="H51" s="14">
        <v>0.42059975598792787</v>
      </c>
      <c r="I51" s="14">
        <v>2.9356364648215929</v>
      </c>
      <c r="J51" s="14">
        <v>0.29859371989982664</v>
      </c>
      <c r="K51" s="14">
        <v>0</v>
      </c>
      <c r="L51" s="14">
        <v>0</v>
      </c>
      <c r="M51" s="14">
        <v>2.1404567734754597E-3</v>
      </c>
      <c r="N51" s="14">
        <v>0</v>
      </c>
      <c r="O51" s="14">
        <v>2.1404567734754597E-3</v>
      </c>
    </row>
    <row r="52" spans="1:15">
      <c r="A52" s="26">
        <v>96</v>
      </c>
      <c r="B52" s="2" t="s">
        <v>13</v>
      </c>
      <c r="C52" s="2" t="s">
        <v>1</v>
      </c>
      <c r="D52" s="14">
        <v>0.31367696699336828</v>
      </c>
      <c r="E52" s="14">
        <v>11.87088231144107</v>
      </c>
      <c r="F52" s="14">
        <v>4.0853982829170876</v>
      </c>
      <c r="G52" s="14">
        <v>81.266212974721327</v>
      </c>
      <c r="H52" s="14">
        <v>0.34949475215178061</v>
      </c>
      <c r="I52" s="14">
        <v>1.838646304798498</v>
      </c>
      <c r="J52" s="14">
        <v>0.27568840697687041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</row>
    <row r="53" spans="1:15">
      <c r="A53" s="26">
        <v>111</v>
      </c>
      <c r="B53" s="2" t="s">
        <v>13</v>
      </c>
      <c r="C53" s="2" t="s">
        <v>1</v>
      </c>
      <c r="D53" s="14">
        <v>8.8043291530664855E-2</v>
      </c>
      <c r="E53" s="14">
        <v>9.8844700223329323</v>
      </c>
      <c r="F53" s="14">
        <v>4.4504810170073865</v>
      </c>
      <c r="G53" s="14">
        <v>82.258203057893837</v>
      </c>
      <c r="H53" s="14">
        <v>0.3135200137433431</v>
      </c>
      <c r="I53" s="14">
        <v>2.8657017694554199</v>
      </c>
      <c r="J53" s="14">
        <v>0.13206493729599728</v>
      </c>
      <c r="K53" s="14">
        <v>0</v>
      </c>
      <c r="L53" s="14">
        <v>0</v>
      </c>
      <c r="M53" s="14">
        <v>1.1810685449235525E-2</v>
      </c>
      <c r="N53" s="14">
        <v>0</v>
      </c>
      <c r="O53" s="14">
        <v>1.0736986772032298E-3</v>
      </c>
    </row>
    <row r="54" spans="1:15">
      <c r="A54" s="26">
        <v>120</v>
      </c>
      <c r="B54" s="2" t="s">
        <v>13</v>
      </c>
      <c r="C54" s="2" t="s">
        <v>1</v>
      </c>
      <c r="D54" s="14">
        <v>0.3543979040516595</v>
      </c>
      <c r="E54" s="14">
        <v>10.044897648580779</v>
      </c>
      <c r="F54" s="14">
        <v>4.2071162229445465</v>
      </c>
      <c r="G54" s="14">
        <v>81.910487351473577</v>
      </c>
      <c r="H54" s="14">
        <v>0.30873927837629228</v>
      </c>
      <c r="I54" s="14">
        <v>2.8493156641699375</v>
      </c>
      <c r="J54" s="14">
        <v>0.25873221216041398</v>
      </c>
      <c r="K54" s="14">
        <v>5.3268396621261704E-2</v>
      </c>
      <c r="L54" s="14">
        <v>2.1742202702555798E-3</v>
      </c>
      <c r="M54" s="14">
        <v>2.1742202702555797E-2</v>
      </c>
      <c r="N54" s="14">
        <v>0</v>
      </c>
      <c r="O54" s="14">
        <v>0</v>
      </c>
    </row>
    <row r="55" spans="1:15">
      <c r="A55" s="2"/>
      <c r="B55" s="9" t="s">
        <v>21</v>
      </c>
      <c r="C55" s="9" t="s">
        <v>1</v>
      </c>
      <c r="D55" s="17">
        <f>AVERAGE(D47:D54)</f>
        <v>0.38554511508747741</v>
      </c>
      <c r="E55" s="17">
        <f t="shared" ref="E55:O55" si="2">AVERAGE(E47:E54)</f>
        <v>9.8325048694395036</v>
      </c>
      <c r="F55" s="17">
        <f t="shared" si="2"/>
        <v>4.4230615003933931</v>
      </c>
      <c r="G55" s="17">
        <f t="shared" si="2"/>
        <v>81.959986281117878</v>
      </c>
      <c r="H55" s="17">
        <f t="shared" si="2"/>
        <v>0.34704029922721785</v>
      </c>
      <c r="I55" s="17">
        <f t="shared" si="2"/>
        <v>2.8125198267224327</v>
      </c>
      <c r="J55" s="17">
        <f t="shared" si="2"/>
        <v>0.21822717514160472</v>
      </c>
      <c r="K55" s="17">
        <f t="shared" si="2"/>
        <v>1.3723181630293221E-2</v>
      </c>
      <c r="L55" s="17">
        <f t="shared" si="2"/>
        <v>2.8134298954928727E-3</v>
      </c>
      <c r="M55" s="17">
        <f t="shared" si="2"/>
        <v>5.2642363339569032E-3</v>
      </c>
      <c r="N55" s="17">
        <f t="shared" si="2"/>
        <v>0</v>
      </c>
      <c r="O55" s="17">
        <f t="shared" si="2"/>
        <v>2.2823652902620971E-3</v>
      </c>
    </row>
    <row r="56" spans="1:15">
      <c r="A56" s="2"/>
      <c r="B56" s="9" t="s">
        <v>22</v>
      </c>
      <c r="C56" s="9" t="s">
        <v>1</v>
      </c>
      <c r="D56" s="17">
        <f>STDEV(D47:D54)</f>
        <v>0.29111151706408894</v>
      </c>
      <c r="E56" s="17">
        <f t="shared" ref="E56:O56" si="3">STDEV(E47:E54)</f>
        <v>1.2835498471542095</v>
      </c>
      <c r="F56" s="17">
        <f t="shared" si="3"/>
        <v>0.55178413960143191</v>
      </c>
      <c r="G56" s="17">
        <f t="shared" si="3"/>
        <v>0.49698609079008238</v>
      </c>
      <c r="H56" s="17">
        <f t="shared" si="3"/>
        <v>6.6975514406703685E-2</v>
      </c>
      <c r="I56" s="17">
        <f t="shared" si="3"/>
        <v>0.53530664481294932</v>
      </c>
      <c r="J56" s="17">
        <f t="shared" si="3"/>
        <v>6.6149189367243968E-2</v>
      </c>
      <c r="K56" s="17">
        <f t="shared" si="3"/>
        <v>2.5425223787861606E-2</v>
      </c>
      <c r="L56" s="17">
        <f t="shared" si="3"/>
        <v>6.6928862868856588E-3</v>
      </c>
      <c r="M56" s="17">
        <f t="shared" si="3"/>
        <v>7.8950541351837655E-3</v>
      </c>
      <c r="N56" s="17">
        <f t="shared" si="3"/>
        <v>0</v>
      </c>
      <c r="O56" s="17">
        <f t="shared" si="3"/>
        <v>3.3734562860635929E-3</v>
      </c>
    </row>
    <row r="57" spans="1:15">
      <c r="A57" s="2"/>
      <c r="B57" s="2"/>
      <c r="C57" s="2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>
      <c r="A58" s="26">
        <v>18</v>
      </c>
      <c r="B58" s="2" t="s">
        <v>13</v>
      </c>
      <c r="C58" s="2" t="s">
        <v>26</v>
      </c>
      <c r="D58" s="14">
        <v>52.114425348870078</v>
      </c>
      <c r="E58" s="14">
        <v>0.43924308823232422</v>
      </c>
      <c r="F58" s="14">
        <v>2.5708342589413733</v>
      </c>
      <c r="G58" s="14">
        <v>14.488963386311772</v>
      </c>
      <c r="H58" s="14">
        <v>0.36048225861825223</v>
      </c>
      <c r="I58" s="14">
        <v>18.852111396086194</v>
      </c>
      <c r="J58" s="14">
        <v>11.007330815679461</v>
      </c>
      <c r="K58" s="14">
        <v>0.15853141345396529</v>
      </c>
      <c r="L58" s="14">
        <v>7.0682795807500455E-3</v>
      </c>
      <c r="M58" s="14">
        <v>0</v>
      </c>
      <c r="N58" s="14">
        <v>0</v>
      </c>
      <c r="O58" s="14">
        <v>1.009754225821435E-3</v>
      </c>
    </row>
    <row r="59" spans="1:15">
      <c r="A59" s="26">
        <v>22</v>
      </c>
      <c r="B59" s="2" t="s">
        <v>13</v>
      </c>
      <c r="C59" s="2" t="s">
        <v>26</v>
      </c>
      <c r="D59" s="14">
        <v>53.463080704058584</v>
      </c>
      <c r="E59" s="14">
        <v>0.23282887077997674</v>
      </c>
      <c r="F59" s="14">
        <v>1.1661343442484302</v>
      </c>
      <c r="G59" s="14">
        <v>18.435270588937644</v>
      </c>
      <c r="H59" s="14">
        <v>0.52137747131926415</v>
      </c>
      <c r="I59" s="14">
        <v>22.428186223296816</v>
      </c>
      <c r="J59" s="14">
        <v>3.7163069759111669</v>
      </c>
      <c r="K59" s="14">
        <v>3.3829835925295766E-2</v>
      </c>
      <c r="L59" s="14">
        <v>0</v>
      </c>
      <c r="M59" s="14">
        <v>4.9749758713670241E-3</v>
      </c>
      <c r="N59" s="14">
        <v>0</v>
      </c>
      <c r="O59" s="14">
        <v>0</v>
      </c>
    </row>
    <row r="60" spans="1:15">
      <c r="A60" s="26">
        <v>42</v>
      </c>
      <c r="B60" s="2" t="s">
        <v>13</v>
      </c>
      <c r="C60" s="2" t="s">
        <v>26</v>
      </c>
      <c r="D60" s="14">
        <v>52.99639276959563</v>
      </c>
      <c r="E60" s="14">
        <v>0.2640652091595751</v>
      </c>
      <c r="F60" s="14">
        <v>1.3382625505709789</v>
      </c>
      <c r="G60" s="14">
        <v>20.85517268868206</v>
      </c>
      <c r="H60" s="14">
        <v>0.5719752077645136</v>
      </c>
      <c r="I60" s="14">
        <v>20.15166311258146</v>
      </c>
      <c r="J60" s="14">
        <v>3.6570540287382665</v>
      </c>
      <c r="K60" s="14">
        <v>0.15744265300835045</v>
      </c>
      <c r="L60" s="14">
        <v>2.9894174621838692E-3</v>
      </c>
      <c r="M60" s="14">
        <v>9.9647248739462308E-3</v>
      </c>
      <c r="N60" s="14">
        <v>0</v>
      </c>
      <c r="O60" s="14">
        <v>0</v>
      </c>
    </row>
    <row r="61" spans="1:15">
      <c r="A61" s="26">
        <v>48</v>
      </c>
      <c r="B61" s="2" t="s">
        <v>13</v>
      </c>
      <c r="C61" s="2" t="s">
        <v>26</v>
      </c>
      <c r="D61" s="14">
        <v>51.544563037321488</v>
      </c>
      <c r="E61" s="14">
        <v>0.48982553744746476</v>
      </c>
      <c r="F61" s="14">
        <v>2.5468912204315708</v>
      </c>
      <c r="G61" s="14">
        <v>17.378727864622704</v>
      </c>
      <c r="H61" s="14">
        <v>0.42330602001632756</v>
      </c>
      <c r="I61" s="14">
        <v>17.581310031344803</v>
      </c>
      <c r="J61" s="14">
        <v>9.931565526764027</v>
      </c>
      <c r="K61" s="14">
        <v>8.6676946955724213E-2</v>
      </c>
      <c r="L61" s="14">
        <v>1.2094457714752215E-2</v>
      </c>
      <c r="M61" s="14">
        <v>5.039357381146756E-3</v>
      </c>
      <c r="N61" s="14">
        <v>0</v>
      </c>
      <c r="O61" s="14">
        <v>3.0236144286880538E-3</v>
      </c>
    </row>
    <row r="62" spans="1:15">
      <c r="A62" s="26">
        <v>52</v>
      </c>
      <c r="B62" s="2" t="s">
        <v>13</v>
      </c>
      <c r="C62" s="2" t="s">
        <v>26</v>
      </c>
      <c r="D62" s="14">
        <v>52.034144017193654</v>
      </c>
      <c r="E62" s="14">
        <v>0.60218367615900081</v>
      </c>
      <c r="F62" s="14">
        <v>3.1548747478229133</v>
      </c>
      <c r="G62" s="14">
        <v>19.077259962895756</v>
      </c>
      <c r="H62" s="14">
        <v>0.4338966555489096</v>
      </c>
      <c r="I62" s="14">
        <v>17.09127036425016</v>
      </c>
      <c r="J62" s="14">
        <v>7.2941271884916006</v>
      </c>
      <c r="K62" s="14">
        <v>0.25648563984550032</v>
      </c>
      <c r="L62" s="14">
        <v>3.3454648675500048E-2</v>
      </c>
      <c r="M62" s="14">
        <v>0</v>
      </c>
      <c r="N62" s="14">
        <v>0</v>
      </c>
      <c r="O62" s="14">
        <v>2.8385762512545494E-2</v>
      </c>
    </row>
    <row r="63" spans="1:15">
      <c r="A63" s="26">
        <v>62</v>
      </c>
      <c r="B63" s="2" t="s">
        <v>13</v>
      </c>
      <c r="C63" s="2" t="s">
        <v>26</v>
      </c>
      <c r="D63" s="14">
        <v>52.127681080316179</v>
      </c>
      <c r="E63" s="14">
        <v>0.38813754624294983</v>
      </c>
      <c r="F63" s="14">
        <v>1.9123860351345341</v>
      </c>
      <c r="G63" s="14">
        <v>17.811874583055371</v>
      </c>
      <c r="H63" s="14">
        <v>0.52155982776396392</v>
      </c>
      <c r="I63" s="14">
        <v>18.293003416419026</v>
      </c>
      <c r="J63" s="14">
        <v>8.8109244546869636</v>
      </c>
      <c r="K63" s="14">
        <v>0.12432530778094489</v>
      </c>
      <c r="L63" s="14">
        <v>0</v>
      </c>
      <c r="M63" s="14">
        <v>1.010774860007682E-2</v>
      </c>
      <c r="N63" s="14">
        <v>0</v>
      </c>
      <c r="O63" s="14">
        <v>6.064649160046091E-3</v>
      </c>
    </row>
    <row r="64" spans="1:15">
      <c r="A64" s="26">
        <v>67</v>
      </c>
      <c r="B64" s="2" t="s">
        <v>13</v>
      </c>
      <c r="C64" s="2" t="s">
        <v>26</v>
      </c>
      <c r="D64" s="14">
        <v>53.129538557076891</v>
      </c>
      <c r="E64" s="14">
        <v>0.23237412233696253</v>
      </c>
      <c r="F64" s="14">
        <v>1.4573463275874157</v>
      </c>
      <c r="G64" s="14">
        <v>20.799487174350705</v>
      </c>
      <c r="H64" s="14">
        <v>0.49980468554372537</v>
      </c>
      <c r="I64" s="14">
        <v>20.261621210148338</v>
      </c>
      <c r="J64" s="14">
        <v>3.430523142259037</v>
      </c>
      <c r="K64" s="14">
        <v>0.1672693035787618</v>
      </c>
      <c r="L64" s="14">
        <v>1.7027414136760188E-2</v>
      </c>
      <c r="M64" s="14">
        <v>6.0096755776800652E-3</v>
      </c>
      <c r="N64" s="14">
        <v>0</v>
      </c>
      <c r="O64" s="14">
        <v>3.0048377888400326E-3</v>
      </c>
    </row>
    <row r="65" spans="1:15">
      <c r="A65" s="26">
        <v>71</v>
      </c>
      <c r="B65" s="2" t="s">
        <v>13</v>
      </c>
      <c r="C65" s="2" t="s">
        <v>26</v>
      </c>
      <c r="D65" s="14">
        <v>53.07625649913345</v>
      </c>
      <c r="E65" s="14">
        <v>0.27507960178952884</v>
      </c>
      <c r="F65" s="14">
        <v>1.2373543992583935</v>
      </c>
      <c r="G65" s="14">
        <v>19.630405868364836</v>
      </c>
      <c r="H65" s="14">
        <v>0.52899923421063233</v>
      </c>
      <c r="I65" s="14">
        <v>20.67127483777357</v>
      </c>
      <c r="J65" s="14">
        <v>4.4969972995848613</v>
      </c>
      <c r="K65" s="14">
        <v>7.9601789528838021E-2</v>
      </c>
      <c r="L65" s="14">
        <v>0</v>
      </c>
      <c r="M65" s="14">
        <v>6.0457055338357987E-3</v>
      </c>
      <c r="N65" s="14">
        <v>0</v>
      </c>
      <c r="O65" s="14">
        <v>1.0076175889726332E-3</v>
      </c>
    </row>
    <row r="66" spans="1:15">
      <c r="A66" s="26">
        <v>91</v>
      </c>
      <c r="B66" s="2" t="s">
        <v>13</v>
      </c>
      <c r="C66" s="2" t="s">
        <v>26</v>
      </c>
      <c r="D66" s="14">
        <v>52.553185146911247</v>
      </c>
      <c r="E66" s="14">
        <v>0.47198402209878876</v>
      </c>
      <c r="F66" s="14">
        <v>4.0153419648446436</v>
      </c>
      <c r="G66" s="14">
        <v>18.979719591808344</v>
      </c>
      <c r="H66" s="14">
        <v>0.55048241735311365</v>
      </c>
      <c r="I66" s="14">
        <v>15.947098043502022</v>
      </c>
      <c r="J66" s="14">
        <v>6.8442651457188566</v>
      </c>
      <c r="K66" s="14">
        <v>0.56240622422718822</v>
      </c>
      <c r="L66" s="14">
        <v>6.2599986088891987E-2</v>
      </c>
      <c r="M66" s="14">
        <v>6.9555540098768876E-3</v>
      </c>
      <c r="N66" s="14">
        <v>0</v>
      </c>
      <c r="O66" s="14">
        <v>1.0930156301235106E-2</v>
      </c>
    </row>
    <row r="67" spans="1:15">
      <c r="A67" s="26">
        <v>97</v>
      </c>
      <c r="B67" s="2" t="s">
        <v>13</v>
      </c>
      <c r="C67" s="2" t="s">
        <v>26</v>
      </c>
      <c r="D67" s="14">
        <v>52.882513800079295</v>
      </c>
      <c r="E67" s="14">
        <v>0.27041039351828322</v>
      </c>
      <c r="F67" s="14">
        <v>1.0714757698055282</v>
      </c>
      <c r="G67" s="14">
        <v>20.833799266028933</v>
      </c>
      <c r="H67" s="14">
        <v>0.52862182191544083</v>
      </c>
      <c r="I67" s="14">
        <v>20.826683203041608</v>
      </c>
      <c r="J67" s="14">
        <v>3.567180717502465</v>
      </c>
      <c r="K67" s="14">
        <v>1.2198965121125557E-2</v>
      </c>
      <c r="L67" s="14">
        <v>0</v>
      </c>
      <c r="M67" s="14">
        <v>3.0497412802813892E-3</v>
      </c>
      <c r="N67" s="14">
        <v>0</v>
      </c>
      <c r="O67" s="14">
        <v>7.1160629873232425E-3</v>
      </c>
    </row>
    <row r="68" spans="1:15">
      <c r="A68" s="25">
        <v>103</v>
      </c>
      <c r="B68" s="2" t="s">
        <v>13</v>
      </c>
      <c r="C68" s="2" t="s">
        <v>26</v>
      </c>
      <c r="D68" s="14">
        <v>53.048731695606946</v>
      </c>
      <c r="E68" s="14">
        <v>0.26206289509482278</v>
      </c>
      <c r="F68" s="14">
        <v>1.7374169800752182</v>
      </c>
      <c r="G68" s="14">
        <v>19.932783868128354</v>
      </c>
      <c r="H68" s="14">
        <v>0.59814355445306866</v>
      </c>
      <c r="I68" s="14">
        <v>20.221853244778746</v>
      </c>
      <c r="J68" s="14">
        <v>4.0109626310314477</v>
      </c>
      <c r="K68" s="14">
        <v>0.15903816916059854</v>
      </c>
      <c r="L68" s="14">
        <v>2.4005761382731854E-2</v>
      </c>
      <c r="M68" s="14">
        <v>0</v>
      </c>
      <c r="N68" s="14">
        <v>0</v>
      </c>
      <c r="O68" s="14">
        <v>6.0014403456829634E-3</v>
      </c>
    </row>
    <row r="69" spans="1:15">
      <c r="A69" s="26">
        <v>122</v>
      </c>
      <c r="B69" s="2" t="s">
        <v>13</v>
      </c>
      <c r="C69" s="2" t="s">
        <v>26</v>
      </c>
      <c r="D69" s="14">
        <v>53.681453626422908</v>
      </c>
      <c r="E69" s="14">
        <v>0.52483006715786684</v>
      </c>
      <c r="F69" s="14">
        <v>4.3321410009477521</v>
      </c>
      <c r="G69" s="14">
        <v>17.540534205672241</v>
      </c>
      <c r="H69" s="14">
        <v>0.43005492881673746</v>
      </c>
      <c r="I69" s="14">
        <v>16.591763734751904</v>
      </c>
      <c r="J69" s="14">
        <v>6.2072620175894508</v>
      </c>
      <c r="K69" s="14">
        <v>0.55642177993824338</v>
      </c>
      <c r="L69" s="14">
        <v>0.10700418844966218</v>
      </c>
      <c r="M69" s="14">
        <v>1.5286312635666025E-2</v>
      </c>
      <c r="N69" s="14">
        <v>0</v>
      </c>
      <c r="O69" s="14">
        <v>2.6496275235154444E-2</v>
      </c>
    </row>
    <row r="70" spans="1:15">
      <c r="A70" s="2"/>
      <c r="B70" s="9" t="s">
        <v>21</v>
      </c>
      <c r="C70" s="2" t="s">
        <v>26</v>
      </c>
      <c r="D70" s="17">
        <f>AVERAGE(D58:D69)</f>
        <v>52.720997190215542</v>
      </c>
      <c r="E70" s="17">
        <f t="shared" ref="E70:O70" si="4">AVERAGE(E58:E69)</f>
        <v>0.37108541916812871</v>
      </c>
      <c r="F70" s="17">
        <f t="shared" si="4"/>
        <v>2.2117049666390627</v>
      </c>
      <c r="G70" s="17">
        <f t="shared" si="4"/>
        <v>18.813666587404892</v>
      </c>
      <c r="H70" s="17">
        <f t="shared" si="4"/>
        <v>0.49739200694366242</v>
      </c>
      <c r="I70" s="17">
        <f t="shared" si="4"/>
        <v>19.076486568164555</v>
      </c>
      <c r="J70" s="17">
        <f t="shared" si="4"/>
        <v>6.0812083286631342</v>
      </c>
      <c r="K70" s="17">
        <f t="shared" si="4"/>
        <v>0.19618566904371137</v>
      </c>
      <c r="L70" s="17">
        <f t="shared" si="4"/>
        <v>2.2187012790936034E-2</v>
      </c>
      <c r="M70" s="17">
        <f t="shared" si="4"/>
        <v>5.6194829803230826E-3</v>
      </c>
      <c r="N70" s="17">
        <f t="shared" si="4"/>
        <v>0</v>
      </c>
      <c r="O70" s="17">
        <f t="shared" si="4"/>
        <v>7.7533475478591242E-3</v>
      </c>
    </row>
    <row r="71" spans="1:15">
      <c r="A71" s="2"/>
      <c r="B71" s="9" t="s">
        <v>22</v>
      </c>
      <c r="C71" s="2" t="s">
        <v>26</v>
      </c>
      <c r="D71" s="17">
        <f>STDEV(D58:D69)</f>
        <v>0.6452271526053136</v>
      </c>
      <c r="E71" s="17">
        <f t="shared" ref="E71:O71" si="5">STDEV(E58:E69)</f>
        <v>0.1304911417155854</v>
      </c>
      <c r="F71" s="17">
        <f t="shared" si="5"/>
        <v>1.1228797154750136</v>
      </c>
      <c r="G71" s="17">
        <f t="shared" si="5"/>
        <v>1.8522333433899625</v>
      </c>
      <c r="H71" s="17">
        <f t="shared" si="5"/>
        <v>7.0369543692131484E-2</v>
      </c>
      <c r="I71" s="17">
        <f t="shared" si="5"/>
        <v>1.9890744404382099</v>
      </c>
      <c r="J71" s="17">
        <f t="shared" si="5"/>
        <v>2.7005721941876222</v>
      </c>
      <c r="K71" s="17">
        <f t="shared" si="5"/>
        <v>0.18181333853697831</v>
      </c>
      <c r="L71" s="17">
        <f t="shared" si="5"/>
        <v>3.2546593447265869E-2</v>
      </c>
      <c r="M71" s="17">
        <f t="shared" si="5"/>
        <v>4.638608011470066E-3</v>
      </c>
      <c r="N71" s="17">
        <f t="shared" si="5"/>
        <v>0</v>
      </c>
      <c r="O71" s="17">
        <f t="shared" si="5"/>
        <v>9.7679506197097914E-3</v>
      </c>
    </row>
    <row r="72" spans="1:15">
      <c r="A72" s="2"/>
      <c r="B72" s="2"/>
      <c r="C72" s="2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>
      <c r="A73" s="26">
        <v>12</v>
      </c>
      <c r="B73" s="2" t="s">
        <v>13</v>
      </c>
      <c r="C73" s="2" t="s">
        <v>2</v>
      </c>
      <c r="D73" s="14">
        <v>54.011098595624624</v>
      </c>
      <c r="E73" s="14">
        <v>3.8235385299011042E-2</v>
      </c>
      <c r="F73" s="14">
        <v>27.543944858374065</v>
      </c>
      <c r="G73" s="14">
        <v>1.0158211824034555</v>
      </c>
      <c r="H73" s="14">
        <v>0</v>
      </c>
      <c r="I73" s="14">
        <v>0.13330715415060607</v>
      </c>
      <c r="J73" s="14">
        <v>12.899792288852835</v>
      </c>
      <c r="K73" s="14">
        <v>4.2596286000682033</v>
      </c>
      <c r="L73" s="14">
        <v>4.6502495633932349E-2</v>
      </c>
      <c r="M73" s="14">
        <v>5.1669439593258169E-3</v>
      </c>
      <c r="N73" s="14">
        <v>7.9570936973617584E-2</v>
      </c>
      <c r="O73" s="14">
        <v>2.0667775837303268E-3</v>
      </c>
    </row>
    <row r="74" spans="1:15">
      <c r="A74" s="26">
        <v>19</v>
      </c>
      <c r="B74" s="2" t="s">
        <v>13</v>
      </c>
      <c r="C74" s="2" t="s">
        <v>2</v>
      </c>
      <c r="D74" s="14">
        <v>53.323276886358698</v>
      </c>
      <c r="E74" s="14">
        <v>3.5128684637399654E-2</v>
      </c>
      <c r="F74" s="14">
        <v>27.663839151952224</v>
      </c>
      <c r="G74" s="14">
        <v>1.200574457313482</v>
      </c>
      <c r="H74" s="14">
        <v>0</v>
      </c>
      <c r="I74" s="14">
        <v>0.19837374854060977</v>
      </c>
      <c r="J74" s="14">
        <v>13.801440276070132</v>
      </c>
      <c r="K74" s="14">
        <v>3.6626819717524044</v>
      </c>
      <c r="L74" s="14">
        <v>7.3356959095746327E-2</v>
      </c>
      <c r="M74" s="14">
        <v>3.0995898209470276E-3</v>
      </c>
      <c r="N74" s="14">
        <v>6.1991796418940558E-2</v>
      </c>
      <c r="O74" s="14">
        <v>4.132786427929371E-3</v>
      </c>
    </row>
    <row r="75" spans="1:15">
      <c r="A75" s="26">
        <v>25</v>
      </c>
      <c r="B75" s="2" t="s">
        <v>13</v>
      </c>
      <c r="C75" s="2" t="s">
        <v>2</v>
      </c>
      <c r="D75" s="14">
        <v>55.217436215267021</v>
      </c>
      <c r="E75" s="14">
        <v>4.6482801363495509E-2</v>
      </c>
      <c r="F75" s="14">
        <v>26.80818097303997</v>
      </c>
      <c r="G75" s="14">
        <v>1.015390972007024</v>
      </c>
      <c r="H75" s="14">
        <v>0</v>
      </c>
      <c r="I75" s="14">
        <v>0.13634955066625348</v>
      </c>
      <c r="J75" s="14">
        <v>12.19605412663981</v>
      </c>
      <c r="K75" s="14">
        <v>4.4985022208449541</v>
      </c>
      <c r="L75" s="14">
        <v>5.0614605929139557E-2</v>
      </c>
      <c r="M75" s="14">
        <v>2.0659022828220224E-3</v>
      </c>
      <c r="N75" s="14">
        <v>5.1647557070550562E-2</v>
      </c>
      <c r="O75" s="14">
        <v>0</v>
      </c>
    </row>
    <row r="76" spans="1:15">
      <c r="A76" s="26">
        <v>28</v>
      </c>
      <c r="B76" s="2" t="s">
        <v>13</v>
      </c>
      <c r="C76" s="2" t="s">
        <v>2</v>
      </c>
      <c r="D76" s="14">
        <v>54.89344092696048</v>
      </c>
      <c r="E76" s="14">
        <v>6.4142354645147948E-2</v>
      </c>
      <c r="F76" s="14">
        <v>26.727705358990278</v>
      </c>
      <c r="G76" s="14">
        <v>1.0707635009310985</v>
      </c>
      <c r="H76" s="14">
        <v>0</v>
      </c>
      <c r="I76" s="14">
        <v>0.13552658804055454</v>
      </c>
      <c r="J76" s="14">
        <v>12.696048003310574</v>
      </c>
      <c r="K76" s="14">
        <v>4.366852886405959</v>
      </c>
      <c r="L76" s="14">
        <v>4.552038071591144E-2</v>
      </c>
      <c r="M76" s="14">
        <v>0</v>
      </c>
      <c r="N76" s="14">
        <v>0</v>
      </c>
      <c r="O76" s="14">
        <v>0</v>
      </c>
    </row>
    <row r="77" spans="1:15">
      <c r="A77" s="26">
        <v>39</v>
      </c>
      <c r="B77" s="2" t="s">
        <v>13</v>
      </c>
      <c r="C77" s="2" t="s">
        <v>2</v>
      </c>
      <c r="D77" s="14">
        <v>55.425958757114863</v>
      </c>
      <c r="E77" s="14">
        <v>8.3978725389567965E-2</v>
      </c>
      <c r="F77" s="14">
        <v>26.040662291478753</v>
      </c>
      <c r="G77" s="14">
        <v>1.5893751360766382</v>
      </c>
      <c r="H77" s="14">
        <v>3.1103231625765914E-3</v>
      </c>
      <c r="I77" s="14">
        <v>0.24364198106849969</v>
      </c>
      <c r="J77" s="14">
        <v>12.120929364560979</v>
      </c>
      <c r="K77" s="14">
        <v>4.4249530859589639</v>
      </c>
      <c r="L77" s="14">
        <v>6.635356080163396E-2</v>
      </c>
      <c r="M77" s="14">
        <v>1.0367743875255306E-3</v>
      </c>
      <c r="N77" s="14">
        <v>0</v>
      </c>
      <c r="O77" s="14">
        <v>0</v>
      </c>
    </row>
    <row r="78" spans="1:15">
      <c r="A78" s="26">
        <v>43</v>
      </c>
      <c r="B78" s="2" t="s">
        <v>13</v>
      </c>
      <c r="C78" s="2" t="s">
        <v>2</v>
      </c>
      <c r="D78" s="14">
        <v>54.55404403173862</v>
      </c>
      <c r="E78" s="14">
        <v>5.1813997907120865E-2</v>
      </c>
      <c r="F78" s="14">
        <v>27.43195602921903</v>
      </c>
      <c r="G78" s="14">
        <v>1.0586310944945088</v>
      </c>
      <c r="H78" s="14">
        <v>0</v>
      </c>
      <c r="I78" s="14">
        <v>0.13410681811254813</v>
      </c>
      <c r="J78" s="14">
        <v>12.561338629875342</v>
      </c>
      <c r="K78" s="14">
        <v>4.1664550081784837</v>
      </c>
      <c r="L78" s="14">
        <v>2.4383057838645115E-2</v>
      </c>
      <c r="M78" s="14">
        <v>6.0957644596612787E-3</v>
      </c>
      <c r="N78" s="14">
        <v>1.8287293378983834E-2</v>
      </c>
      <c r="O78" s="14">
        <v>5.0798037163843988E-3</v>
      </c>
    </row>
    <row r="79" spans="1:15">
      <c r="A79" s="26">
        <v>46</v>
      </c>
      <c r="B79" s="2" t="s">
        <v>13</v>
      </c>
      <c r="C79" s="2" t="s">
        <v>2</v>
      </c>
      <c r="D79" s="14">
        <v>54.310238739847406</v>
      </c>
      <c r="E79" s="14">
        <v>7.8964640249405207E-2</v>
      </c>
      <c r="F79" s="14">
        <v>27.023340717039954</v>
      </c>
      <c r="G79" s="14">
        <v>1.2295922553121668</v>
      </c>
      <c r="H79" s="14">
        <v>3.0765444253015011E-3</v>
      </c>
      <c r="I79" s="14">
        <v>0.15485273607350888</v>
      </c>
      <c r="J79" s="14">
        <v>12.975838871113298</v>
      </c>
      <c r="K79" s="14">
        <v>4.1553860037738941</v>
      </c>
      <c r="L79" s="14">
        <v>5.7428829272294694E-2</v>
      </c>
      <c r="M79" s="14">
        <v>0</v>
      </c>
      <c r="N79" s="14">
        <v>8.2041184674706714E-3</v>
      </c>
      <c r="O79" s="14">
        <v>8.2041184674706714E-3</v>
      </c>
    </row>
    <row r="80" spans="1:15">
      <c r="A80" s="26">
        <v>47</v>
      </c>
      <c r="B80" s="2" t="s">
        <v>13</v>
      </c>
      <c r="C80" s="2" t="s">
        <v>2</v>
      </c>
      <c r="D80" s="14">
        <v>55.103429083825489</v>
      </c>
      <c r="E80" s="14">
        <v>0.1793389196376117</v>
      </c>
      <c r="F80" s="14">
        <v>25.46921863887944</v>
      </c>
      <c r="G80" s="14">
        <v>2.2170000927615101</v>
      </c>
      <c r="H80" s="14">
        <v>5.6687589540624389E-2</v>
      </c>
      <c r="I80" s="14">
        <v>0.42154952949300684</v>
      </c>
      <c r="J80" s="14">
        <v>12.273378477268277</v>
      </c>
      <c r="K80" s="14">
        <v>4.1392247199117742</v>
      </c>
      <c r="L80" s="14">
        <v>8.7608092926419509E-2</v>
      </c>
      <c r="M80" s="14">
        <v>0</v>
      </c>
      <c r="N80" s="14">
        <v>6.081032332539707E-2</v>
      </c>
      <c r="O80" s="14">
        <v>2.2675035816249755E-2</v>
      </c>
    </row>
    <row r="81" spans="1:15">
      <c r="A81" s="26">
        <v>51</v>
      </c>
      <c r="B81" s="2" t="s">
        <v>13</v>
      </c>
      <c r="C81" s="2" t="s">
        <v>2</v>
      </c>
      <c r="D81" s="14">
        <v>54.358578847241496</v>
      </c>
      <c r="E81" s="14">
        <v>6.7869813358013273E-2</v>
      </c>
      <c r="F81" s="14">
        <v>27.084168851868991</v>
      </c>
      <c r="G81" s="14">
        <v>1.1990333693249009</v>
      </c>
      <c r="H81" s="14">
        <v>3.8048228700704401E-2</v>
      </c>
      <c r="I81" s="14">
        <v>0.13162630469432876</v>
      </c>
      <c r="J81" s="14">
        <v>12.747184945241401</v>
      </c>
      <c r="K81" s="14">
        <v>4.3004781736850228</v>
      </c>
      <c r="L81" s="14">
        <v>5.861483880919327E-2</v>
      </c>
      <c r="M81" s="14">
        <v>4.1133220216977738E-3</v>
      </c>
      <c r="N81" s="14">
        <v>2.0566610108488866E-2</v>
      </c>
      <c r="O81" s="14">
        <v>0</v>
      </c>
    </row>
    <row r="82" spans="1:15">
      <c r="A82" s="26">
        <v>55</v>
      </c>
      <c r="B82" s="2" t="s">
        <v>13</v>
      </c>
      <c r="C82" s="2" t="s">
        <v>2</v>
      </c>
      <c r="D82" s="14">
        <v>54.417269138081323</v>
      </c>
      <c r="E82" s="14">
        <v>5.9478029021176236E-2</v>
      </c>
      <c r="F82" s="14">
        <v>27.389632364251653</v>
      </c>
      <c r="G82" s="14">
        <v>1.056247756755371</v>
      </c>
      <c r="H82" s="14">
        <v>4.101933035943188E-2</v>
      </c>
      <c r="I82" s="14">
        <v>0.14561862277598317</v>
      </c>
      <c r="J82" s="14">
        <v>12.778546890222019</v>
      </c>
      <c r="K82" s="14">
        <v>4.0486079064759268</v>
      </c>
      <c r="L82" s="14">
        <v>4.7172229913346658E-2</v>
      </c>
      <c r="M82" s="14">
        <v>0</v>
      </c>
      <c r="N82" s="14">
        <v>2.7688047992616521E-2</v>
      </c>
      <c r="O82" s="14">
        <v>0</v>
      </c>
    </row>
    <row r="83" spans="1:15">
      <c r="A83" s="26">
        <v>63</v>
      </c>
      <c r="B83" s="2" t="s">
        <v>13</v>
      </c>
      <c r="C83" s="2" t="s">
        <v>2</v>
      </c>
      <c r="D83" s="14">
        <v>55.184272130264553</v>
      </c>
      <c r="E83" s="14">
        <v>8.3901307203082587E-2</v>
      </c>
      <c r="F83" s="14">
        <v>26.646433676534564</v>
      </c>
      <c r="G83" s="14">
        <v>0.85765780696484428</v>
      </c>
      <c r="H83" s="14">
        <v>0</v>
      </c>
      <c r="I83" s="14">
        <v>0.1263698701083466</v>
      </c>
      <c r="J83" s="14">
        <v>12.691885397029271</v>
      </c>
      <c r="K83" s="14">
        <v>4.3514739698783949</v>
      </c>
      <c r="L83" s="14">
        <v>5.48983861946096E-2</v>
      </c>
      <c r="M83" s="14">
        <v>5.1790930372273202E-3</v>
      </c>
      <c r="N83" s="14">
        <v>0</v>
      </c>
      <c r="O83" s="14">
        <v>0</v>
      </c>
    </row>
    <row r="84" spans="1:15">
      <c r="A84" s="26">
        <v>69</v>
      </c>
      <c r="B84" s="2" t="s">
        <v>13</v>
      </c>
      <c r="C84" s="2" t="s">
        <v>2</v>
      </c>
      <c r="D84" s="14">
        <v>55.192690521157672</v>
      </c>
      <c r="E84" s="14">
        <v>3.9814200398142006E-2</v>
      </c>
      <c r="F84" s="14">
        <v>26.669389005155431</v>
      </c>
      <c r="G84" s="14">
        <v>1.1893216272778317</v>
      </c>
      <c r="H84" s="14">
        <v>0</v>
      </c>
      <c r="I84" s="14">
        <v>0.19192486345771018</v>
      </c>
      <c r="J84" s="14">
        <v>12.087182890102598</v>
      </c>
      <c r="K84" s="14">
        <v>4.5622990148537594</v>
      </c>
      <c r="L84" s="14">
        <v>4.593946199785616E-2</v>
      </c>
      <c r="M84" s="14">
        <v>6.1252615997141541E-3</v>
      </c>
      <c r="N84" s="14">
        <v>2.6542800265428004E-2</v>
      </c>
      <c r="O84" s="14">
        <v>4.0835077331427697E-3</v>
      </c>
    </row>
    <row r="85" spans="1:15">
      <c r="A85" s="26">
        <v>75</v>
      </c>
      <c r="B85" s="2" t="s">
        <v>13</v>
      </c>
      <c r="C85" s="2" t="s">
        <v>2</v>
      </c>
      <c r="D85" s="14">
        <v>55.857144327032898</v>
      </c>
      <c r="E85" s="14">
        <v>8.951630328535122E-2</v>
      </c>
      <c r="F85" s="14">
        <v>26.129500252086142</v>
      </c>
      <c r="G85" s="14">
        <v>1.2244184012594019</v>
      </c>
      <c r="H85" s="14">
        <v>0</v>
      </c>
      <c r="I85" s="14">
        <v>0.17903260657070244</v>
      </c>
      <c r="J85" s="14">
        <v>11.843932955375609</v>
      </c>
      <c r="K85" s="14">
        <v>4.6116330037349913</v>
      </c>
      <c r="L85" s="14">
        <v>4.7330459208346623E-2</v>
      </c>
      <c r="M85" s="14">
        <v>6.1735381576104292E-3</v>
      </c>
      <c r="N85" s="14">
        <v>2.1607383551636505E-2</v>
      </c>
      <c r="O85" s="14">
        <v>2.0578460525368099E-3</v>
      </c>
    </row>
    <row r="86" spans="1:15">
      <c r="A86" s="26">
        <v>77</v>
      </c>
      <c r="B86" s="2" t="s">
        <v>13</v>
      </c>
      <c r="C86" s="2" t="s">
        <v>2</v>
      </c>
      <c r="D86" s="14">
        <v>54.437172368870002</v>
      </c>
      <c r="E86" s="14">
        <v>2.99843874396435E-2</v>
      </c>
      <c r="F86" s="14">
        <v>27.204110962912413</v>
      </c>
      <c r="G86" s="14">
        <v>1.1435425002843349</v>
      </c>
      <c r="H86" s="14">
        <v>0</v>
      </c>
      <c r="I86" s="14">
        <v>0.15715954795951073</v>
      </c>
      <c r="J86" s="14">
        <v>12.682361942574728</v>
      </c>
      <c r="K86" s="14">
        <v>4.3032765697860764</v>
      </c>
      <c r="L86" s="14">
        <v>3.8255942595407218E-2</v>
      </c>
      <c r="M86" s="14">
        <v>8.271555155763723E-3</v>
      </c>
      <c r="N86" s="14">
        <v>0</v>
      </c>
      <c r="O86" s="14">
        <v>0</v>
      </c>
    </row>
    <row r="87" spans="1:15">
      <c r="A87" s="26">
        <v>88</v>
      </c>
      <c r="B87" s="2" t="s">
        <v>13</v>
      </c>
      <c r="C87" s="2" t="s">
        <v>2</v>
      </c>
      <c r="D87" s="14">
        <v>55.549696275187863</v>
      </c>
      <c r="E87" s="14">
        <v>6.6931010354024489E-2</v>
      </c>
      <c r="F87" s="14">
        <v>26.878885294445741</v>
      </c>
      <c r="G87" s="14">
        <v>1.251407072376761</v>
      </c>
      <c r="H87" s="14">
        <v>1.5211593262278292E-2</v>
      </c>
      <c r="I87" s="14">
        <v>0.20991998701944042</v>
      </c>
      <c r="J87" s="14">
        <v>11.20080317212425</v>
      </c>
      <c r="K87" s="14">
        <v>4.7297913983510629</v>
      </c>
      <c r="L87" s="14">
        <v>7.0987435223965376E-2</v>
      </c>
      <c r="M87" s="14">
        <v>0</v>
      </c>
      <c r="N87" s="14">
        <v>2.3324443002160047E-2</v>
      </c>
      <c r="O87" s="14">
        <v>1.7239805697248731E-2</v>
      </c>
    </row>
    <row r="88" spans="1:15">
      <c r="A88" s="26">
        <v>94</v>
      </c>
      <c r="B88" s="2" t="s">
        <v>13</v>
      </c>
      <c r="C88" s="2" t="s">
        <v>2</v>
      </c>
      <c r="D88" s="14">
        <v>54.23788619404921</v>
      </c>
      <c r="E88" s="14">
        <v>4.4625714789792124E-2</v>
      </c>
      <c r="F88" s="14">
        <v>27.246593397469827</v>
      </c>
      <c r="G88" s="14">
        <v>1.2526334360762581</v>
      </c>
      <c r="H88" s="14">
        <v>6.3306246562263246E-2</v>
      </c>
      <c r="I88" s="14">
        <v>0.16293574934877589</v>
      </c>
      <c r="J88" s="14">
        <v>12.556430773062674</v>
      </c>
      <c r="K88" s="14">
        <v>4.3473748663823075</v>
      </c>
      <c r="L88" s="14">
        <v>4.9814751393256328E-2</v>
      </c>
      <c r="M88" s="14">
        <v>4.1512292827713612E-3</v>
      </c>
      <c r="N88" s="14">
        <v>6.0192824600184734E-2</v>
      </c>
      <c r="O88" s="14">
        <v>1.0378073206928403E-3</v>
      </c>
    </row>
    <row r="89" spans="1:15">
      <c r="A89" s="26">
        <v>98</v>
      </c>
      <c r="B89" s="2" t="s">
        <v>13</v>
      </c>
      <c r="C89" s="2" t="s">
        <v>2</v>
      </c>
      <c r="D89" s="14">
        <v>53.719818731741555</v>
      </c>
      <c r="E89" s="14">
        <v>6.1936762565420703E-2</v>
      </c>
      <c r="F89" s="14">
        <v>28.063547118392119</v>
      </c>
      <c r="G89" s="14">
        <v>1.0136983473207188</v>
      </c>
      <c r="H89" s="14">
        <v>0</v>
      </c>
      <c r="I89" s="14">
        <v>0.11974440762648005</v>
      </c>
      <c r="J89" s="14">
        <v>12.785812352255013</v>
      </c>
      <c r="K89" s="14">
        <v>4.1900219875507112</v>
      </c>
      <c r="L89" s="14">
        <v>3.9226616291433113E-2</v>
      </c>
      <c r="M89" s="14">
        <v>0</v>
      </c>
      <c r="N89" s="14">
        <v>7.2259556326324161E-3</v>
      </c>
      <c r="O89" s="14">
        <v>3.096838128271035E-3</v>
      </c>
    </row>
    <row r="90" spans="1:15">
      <c r="A90" s="26">
        <v>99</v>
      </c>
      <c r="B90" s="2" t="s">
        <v>13</v>
      </c>
      <c r="C90" s="2" t="s">
        <v>2</v>
      </c>
      <c r="D90" s="14">
        <v>46.465258059128111</v>
      </c>
      <c r="E90" s="14">
        <v>1.8790713211959242E-2</v>
      </c>
      <c r="F90" s="14">
        <v>32.769959913145144</v>
      </c>
      <c r="G90" s="14">
        <v>0.90195423417404386</v>
      </c>
      <c r="H90" s="14">
        <v>1.5658927676632704E-2</v>
      </c>
      <c r="I90" s="14">
        <v>6.2635710706530817E-2</v>
      </c>
      <c r="J90" s="14">
        <v>18.624728578586939</v>
      </c>
      <c r="K90" s="14">
        <v>1.07733422415233</v>
      </c>
      <c r="L90" s="14">
        <v>7.3074995824285961E-3</v>
      </c>
      <c r="M90" s="14">
        <v>0</v>
      </c>
      <c r="N90" s="14">
        <v>9.7085351595122771E-2</v>
      </c>
      <c r="O90" s="14">
        <v>0</v>
      </c>
    </row>
    <row r="91" spans="1:15">
      <c r="A91" s="26">
        <v>100</v>
      </c>
      <c r="B91" s="2" t="s">
        <v>13</v>
      </c>
      <c r="C91" s="2" t="s">
        <v>2</v>
      </c>
      <c r="D91" s="14">
        <v>52.112924661516743</v>
      </c>
      <c r="E91" s="14">
        <v>5.5029487498961707E-2</v>
      </c>
      <c r="F91" s="14">
        <v>28.789766591909629</v>
      </c>
      <c r="G91" s="14">
        <v>1.0985131655453113</v>
      </c>
      <c r="H91" s="14">
        <v>1.8689259905307749E-2</v>
      </c>
      <c r="I91" s="14">
        <v>0.17235650801561594</v>
      </c>
      <c r="J91" s="14">
        <v>14.213182157986544</v>
      </c>
      <c r="K91" s="14">
        <v>3.4627045435667414</v>
      </c>
      <c r="L91" s="14">
        <v>2.8033889857961628E-2</v>
      </c>
      <c r="M91" s="14">
        <v>2.0765844339230835E-3</v>
      </c>
      <c r="N91" s="14">
        <v>7.8910208489077163E-2</v>
      </c>
      <c r="O91" s="14">
        <v>2.0765844339230835E-3</v>
      </c>
    </row>
    <row r="92" spans="1:15">
      <c r="A92" s="26">
        <v>102</v>
      </c>
      <c r="B92" s="2" t="s">
        <v>13</v>
      </c>
      <c r="C92" s="2" t="s">
        <v>2</v>
      </c>
      <c r="D92" s="14">
        <v>54.859510793745933</v>
      </c>
      <c r="E92" s="14">
        <v>4.2368940466471702E-2</v>
      </c>
      <c r="F92" s="14">
        <v>26.930111916006158</v>
      </c>
      <c r="G92" s="14">
        <v>1.0964255081689382</v>
      </c>
      <c r="H92" s="14">
        <v>3.2035052547820068E-2</v>
      </c>
      <c r="I92" s="14">
        <v>0.15294154119604417</v>
      </c>
      <c r="J92" s="14">
        <v>12.345895896413104</v>
      </c>
      <c r="K92" s="14">
        <v>4.4797404127354836</v>
      </c>
      <c r="L92" s="14">
        <v>5.3736217176988496E-2</v>
      </c>
      <c r="M92" s="14">
        <v>3.1001663755954902E-3</v>
      </c>
      <c r="N92" s="14">
        <v>9.3004991267864687E-3</v>
      </c>
      <c r="O92" s="14">
        <v>0</v>
      </c>
    </row>
    <row r="93" spans="1:15">
      <c r="A93" s="26">
        <v>106</v>
      </c>
      <c r="B93" s="2" t="s">
        <v>13</v>
      </c>
      <c r="C93" s="2" t="s">
        <v>2</v>
      </c>
      <c r="D93" s="14">
        <v>55.54938433324601</v>
      </c>
      <c r="E93" s="14">
        <v>0.3133350799056851</v>
      </c>
      <c r="F93" s="14">
        <v>24.453759496987164</v>
      </c>
      <c r="G93" s="14">
        <v>3.2213780455855381</v>
      </c>
      <c r="H93" s="14">
        <v>7.964369924024102E-2</v>
      </c>
      <c r="I93" s="14">
        <v>0.71784123657322507</v>
      </c>
      <c r="J93" s="14">
        <v>11.681425203039037</v>
      </c>
      <c r="K93" s="14">
        <v>3.7914592611998956</v>
      </c>
      <c r="L93" s="14">
        <v>0.14671207754781243</v>
      </c>
      <c r="M93" s="14">
        <v>2.2006811632171865E-2</v>
      </c>
      <c r="N93" s="14">
        <v>6.2876604663348176E-3</v>
      </c>
      <c r="O93" s="14">
        <v>3.982184962012051E-2</v>
      </c>
    </row>
    <row r="94" spans="1:15">
      <c r="A94" s="26">
        <v>109</v>
      </c>
      <c r="B94" s="2" t="s">
        <v>13</v>
      </c>
      <c r="C94" s="2" t="s">
        <v>2</v>
      </c>
      <c r="D94" s="14">
        <v>54.726049016912562</v>
      </c>
      <c r="E94" s="14">
        <v>5.1929009988697802E-2</v>
      </c>
      <c r="F94" s="14">
        <v>27.020394864119091</v>
      </c>
      <c r="G94" s="14">
        <v>1.2656423414892426</v>
      </c>
      <c r="H94" s="14">
        <v>4.3783282931647169E-2</v>
      </c>
      <c r="I94" s="14">
        <v>0.21484355112971051</v>
      </c>
      <c r="J94" s="14">
        <v>12.282738186150228</v>
      </c>
      <c r="K94" s="14">
        <v>4.3019621020048664</v>
      </c>
      <c r="L94" s="14">
        <v>4.9892578224435151E-2</v>
      </c>
      <c r="M94" s="14">
        <v>9.1639429391819644E-3</v>
      </c>
      <c r="N94" s="14">
        <v>4.3783282931647169E-2</v>
      </c>
      <c r="O94" s="14">
        <v>1.5273238231969943E-2</v>
      </c>
    </row>
    <row r="95" spans="1:15">
      <c r="A95" s="26">
        <v>113</v>
      </c>
      <c r="B95" s="2" t="s">
        <v>13</v>
      </c>
      <c r="C95" s="2" t="s">
        <v>2</v>
      </c>
      <c r="D95" s="14">
        <v>53.699486310113464</v>
      </c>
      <c r="E95" s="14">
        <v>3.7786333602263092E-2</v>
      </c>
      <c r="F95" s="14">
        <v>27.990481928941271</v>
      </c>
      <c r="G95" s="14">
        <v>1.0222735117801447</v>
      </c>
      <c r="H95" s="14">
        <v>3.472257682370123E-2</v>
      </c>
      <c r="I95" s="14">
        <v>0.13174154147816053</v>
      </c>
      <c r="J95" s="14">
        <v>12.982158723026176</v>
      </c>
      <c r="K95" s="14">
        <v>4.0186276412136559</v>
      </c>
      <c r="L95" s="14">
        <v>5.1062612976031214E-2</v>
      </c>
      <c r="M95" s="14">
        <v>1.0212522595206242E-2</v>
      </c>
      <c r="N95" s="14">
        <v>4.1871342640345602E-2</v>
      </c>
      <c r="O95" s="14">
        <v>3.0637567785618725E-3</v>
      </c>
    </row>
    <row r="96" spans="1:15">
      <c r="A96" s="26">
        <v>123</v>
      </c>
      <c r="B96" s="2" t="s">
        <v>13</v>
      </c>
      <c r="C96" s="2" t="s">
        <v>2</v>
      </c>
      <c r="D96" s="14">
        <v>46.274049596985883</v>
      </c>
      <c r="E96" s="14">
        <v>3.3970538278620184E-2</v>
      </c>
      <c r="F96" s="14">
        <v>33.183039436706707</v>
      </c>
      <c r="G96" s="14">
        <v>0.97279268706957778</v>
      </c>
      <c r="H96" s="14">
        <v>0</v>
      </c>
      <c r="I96" s="14">
        <v>6.7941076557240368E-2</v>
      </c>
      <c r="J96" s="14">
        <v>18.518061002851468</v>
      </c>
      <c r="K96" s="14">
        <v>0.91514571302101033</v>
      </c>
      <c r="L96" s="14">
        <v>1.4411743512141896E-2</v>
      </c>
      <c r="M96" s="14">
        <v>0</v>
      </c>
      <c r="N96" s="14">
        <v>3.6029358780354737E-2</v>
      </c>
      <c r="O96" s="14">
        <v>0</v>
      </c>
    </row>
    <row r="97" spans="1:15">
      <c r="A97" s="26">
        <v>124</v>
      </c>
      <c r="B97" s="2" t="s">
        <v>13</v>
      </c>
      <c r="C97" s="2" t="s">
        <v>2</v>
      </c>
      <c r="D97" s="14">
        <v>52.268845306937209</v>
      </c>
      <c r="E97" s="14">
        <v>4.4245055872244969E-2</v>
      </c>
      <c r="F97" s="14">
        <v>29.016525013890888</v>
      </c>
      <c r="G97" s="14">
        <v>0.9373778116189575</v>
      </c>
      <c r="H97" s="14">
        <v>0</v>
      </c>
      <c r="I97" s="14">
        <v>0.13787994155536806</v>
      </c>
      <c r="J97" s="14">
        <v>14.280863498857858</v>
      </c>
      <c r="K97" s="14">
        <v>3.2792789084847609</v>
      </c>
      <c r="L97" s="14">
        <v>2.9839688844072194E-2</v>
      </c>
      <c r="M97" s="14">
        <v>8.2316383018130185E-3</v>
      </c>
      <c r="N97" s="14">
        <v>0</v>
      </c>
      <c r="O97" s="14">
        <v>1.0289547877266273E-3</v>
      </c>
    </row>
    <row r="98" spans="1:15">
      <c r="A98" s="26">
        <v>126</v>
      </c>
      <c r="B98" s="2" t="s">
        <v>13</v>
      </c>
      <c r="C98" s="2" t="s">
        <v>2</v>
      </c>
      <c r="D98" s="14">
        <v>54.444876571007498</v>
      </c>
      <c r="E98" s="14">
        <v>5.4243255414090967E-2</v>
      </c>
      <c r="F98" s="14">
        <v>27.067384451631391</v>
      </c>
      <c r="G98" s="14">
        <v>1.5894297293977975</v>
      </c>
      <c r="H98" s="14">
        <v>5.0149424816801083E-2</v>
      </c>
      <c r="I98" s="14">
        <v>0.29373234535554921</v>
      </c>
      <c r="J98" s="14">
        <v>12.235436197650142</v>
      </c>
      <c r="K98" s="14">
        <v>4.1521676833012657</v>
      </c>
      <c r="L98" s="14">
        <v>8.6993900192410045E-2</v>
      </c>
      <c r="M98" s="14">
        <v>0</v>
      </c>
      <c r="N98" s="14">
        <v>3.6844475375608955E-2</v>
      </c>
      <c r="O98" s="14">
        <v>5.1172882466123549E-3</v>
      </c>
    </row>
    <row r="99" spans="1:15">
      <c r="A99" s="26">
        <v>127</v>
      </c>
      <c r="B99" s="2" t="s">
        <v>13</v>
      </c>
      <c r="C99" s="2" t="s">
        <v>2</v>
      </c>
      <c r="D99" s="14">
        <v>46.478236291690216</v>
      </c>
      <c r="E99" s="14">
        <v>3.7000873631738526E-2</v>
      </c>
      <c r="F99" s="14">
        <v>33.120920910632613</v>
      </c>
      <c r="G99" s="14">
        <v>0.88390975898042035</v>
      </c>
      <c r="H99" s="14">
        <v>1.2333624543912841E-2</v>
      </c>
      <c r="I99" s="14">
        <v>7.4001747263477052E-2</v>
      </c>
      <c r="J99" s="14">
        <v>17.994758209568836</v>
      </c>
      <c r="K99" s="14">
        <v>1.3628655121023689</v>
      </c>
      <c r="L99" s="14">
        <v>0</v>
      </c>
      <c r="M99" s="14">
        <v>0</v>
      </c>
      <c r="N99" s="14">
        <v>6.2695924764890276E-2</v>
      </c>
      <c r="O99" s="14">
        <v>0</v>
      </c>
    </row>
    <row r="100" spans="1:15">
      <c r="A100" s="26">
        <v>128</v>
      </c>
      <c r="B100" s="2" t="s">
        <v>13</v>
      </c>
      <c r="C100" s="2" t="s">
        <v>2</v>
      </c>
      <c r="D100" s="14">
        <v>51.543901305941255</v>
      </c>
      <c r="E100" s="14">
        <v>4.1294585247509423E-3</v>
      </c>
      <c r="F100" s="14">
        <v>29.472977855778662</v>
      </c>
      <c r="G100" s="14">
        <v>0.94874309606152907</v>
      </c>
      <c r="H100" s="14">
        <v>0</v>
      </c>
      <c r="I100" s="14">
        <v>0.12594848500490374</v>
      </c>
      <c r="J100" s="14">
        <v>14.503690703556495</v>
      </c>
      <c r="K100" s="14">
        <v>3.3211170185309453</v>
      </c>
      <c r="L100" s="14">
        <v>2.4776751148505652E-2</v>
      </c>
      <c r="M100" s="14">
        <v>0</v>
      </c>
      <c r="N100" s="14">
        <v>9.4977546069271668E-2</v>
      </c>
      <c r="O100" s="14">
        <v>0</v>
      </c>
    </row>
    <row r="101" spans="1:15">
      <c r="A101" s="2"/>
      <c r="B101" s="9" t="s">
        <v>21</v>
      </c>
      <c r="C101" s="9" t="s">
        <v>2</v>
      </c>
      <c r="D101" s="17">
        <f>AVERAGE(D73:D100)</f>
        <v>53.507713357771031</v>
      </c>
      <c r="E101" s="17">
        <f t="shared" ref="E101:O101" si="6">AVERAGE(E73:E100)</f>
        <v>6.4820420854960356E-2</v>
      </c>
      <c r="F101" s="17">
        <f t="shared" si="6"/>
        <v>27.779872547208551</v>
      </c>
      <c r="G101" s="17">
        <f t="shared" si="6"/>
        <v>1.232983889243279</v>
      </c>
      <c r="H101" s="17">
        <f t="shared" si="6"/>
        <v>1.8124132303544434E-2</v>
      </c>
      <c r="I101" s="17">
        <f t="shared" si="6"/>
        <v>0.18335370537652471</v>
      </c>
      <c r="J101" s="17">
        <f t="shared" si="6"/>
        <v>13.305782132620205</v>
      </c>
      <c r="K101" s="17">
        <f t="shared" si="6"/>
        <v>3.8314658717109356</v>
      </c>
      <c r="L101" s="17">
        <f t="shared" si="6"/>
        <v>4.9884823675140154E-2</v>
      </c>
      <c r="M101" s="17">
        <f t="shared" si="6"/>
        <v>3.7953800158199323E-3</v>
      </c>
      <c r="N101" s="17">
        <f t="shared" si="6"/>
        <v>3.4837347893840957E-2</v>
      </c>
      <c r="O101" s="17">
        <f t="shared" si="6"/>
        <v>4.8591428229489688E-3</v>
      </c>
    </row>
    <row r="102" spans="1:15">
      <c r="A102" s="2"/>
      <c r="B102" s="9" t="s">
        <v>22</v>
      </c>
      <c r="C102" s="9" t="s">
        <v>2</v>
      </c>
      <c r="D102" s="17">
        <f>STDEV(D73:D100)</f>
        <v>2.7114027079117999</v>
      </c>
      <c r="E102" s="17">
        <f t="shared" ref="E102:O102" si="7">STDEV(E73:E100)</f>
        <v>5.7852493378174691E-2</v>
      </c>
      <c r="F102" s="17">
        <f t="shared" si="7"/>
        <v>2.1039244324507211</v>
      </c>
      <c r="G102" s="17">
        <f t="shared" si="7"/>
        <v>0.47570236172306202</v>
      </c>
      <c r="H102" s="17">
        <f t="shared" si="7"/>
        <v>2.3694007689004943E-2</v>
      </c>
      <c r="I102" s="17">
        <f t="shared" si="7"/>
        <v>0.12647735467293733</v>
      </c>
      <c r="J102" s="17">
        <f t="shared" si="7"/>
        <v>1.9426834150166739</v>
      </c>
      <c r="K102" s="17">
        <f t="shared" si="7"/>
        <v>1.0252138077912107</v>
      </c>
      <c r="L102" s="17">
        <f t="shared" si="7"/>
        <v>2.8314765542043784E-2</v>
      </c>
      <c r="M102" s="17">
        <f t="shared" si="7"/>
        <v>4.8486347236797516E-3</v>
      </c>
      <c r="N102" s="17">
        <f t="shared" si="7"/>
        <v>3.0182073611580668E-2</v>
      </c>
      <c r="O102" s="17">
        <f t="shared" si="7"/>
        <v>8.9365852337387336E-3</v>
      </c>
    </row>
    <row r="103" spans="1:15">
      <c r="A103" s="18"/>
      <c r="B103" s="18"/>
      <c r="C103" s="18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1:15">
      <c r="A104" s="26">
        <v>145</v>
      </c>
      <c r="B104" s="2" t="s">
        <v>18</v>
      </c>
      <c r="C104" s="2" t="s">
        <v>10</v>
      </c>
      <c r="D104" s="14">
        <v>2.0373071688764659E-2</v>
      </c>
      <c r="E104" s="14">
        <v>2.4447686026517592E-3</v>
      </c>
      <c r="F104" s="14">
        <v>0</v>
      </c>
      <c r="G104" s="14">
        <v>66.03727457196176</v>
      </c>
      <c r="H104" s="14">
        <v>8.8826592563013909E-2</v>
      </c>
      <c r="I104" s="14">
        <v>4.0746143377529314E-3</v>
      </c>
      <c r="J104" s="14">
        <v>5.1340140655686942E-2</v>
      </c>
      <c r="K104" s="14">
        <v>0</v>
      </c>
      <c r="L104" s="14">
        <v>0</v>
      </c>
      <c r="M104" s="14">
        <v>67.461759744440187</v>
      </c>
      <c r="N104" s="14">
        <v>0</v>
      </c>
      <c r="O104" s="14">
        <v>2.4447686026517592E-3</v>
      </c>
    </row>
    <row r="105" spans="1:15">
      <c r="A105" s="2"/>
      <c r="B105" s="2"/>
      <c r="C105" s="2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1:15">
      <c r="A106" s="26">
        <v>134</v>
      </c>
      <c r="B106" s="2" t="s">
        <v>18</v>
      </c>
      <c r="C106" s="2" t="s">
        <v>0</v>
      </c>
      <c r="D106" s="14">
        <v>60.509661277096782</v>
      </c>
      <c r="E106" s="14">
        <v>1.0849225205525537</v>
      </c>
      <c r="F106" s="14">
        <v>14.114505582304828</v>
      </c>
      <c r="G106" s="14">
        <v>10.946994386156724</v>
      </c>
      <c r="H106" s="14">
        <v>0.23548705872458528</v>
      </c>
      <c r="I106" s="14">
        <v>2.5609217636298647</v>
      </c>
      <c r="J106" s="14">
        <v>7.0288681903240056</v>
      </c>
      <c r="K106" s="14">
        <v>2.9299215743991924</v>
      </c>
      <c r="L106" s="14">
        <v>0.42366644940182085</v>
      </c>
      <c r="M106" s="14">
        <v>4.3102541998696418E-2</v>
      </c>
      <c r="N106" s="14">
        <v>4.4153823510859738E-2</v>
      </c>
      <c r="O106" s="14">
        <v>0.15138453775151908</v>
      </c>
    </row>
    <row r="107" spans="1:15">
      <c r="A107" s="26">
        <v>137</v>
      </c>
      <c r="B107" s="2" t="s">
        <v>18</v>
      </c>
      <c r="C107" s="2" t="s">
        <v>0</v>
      </c>
      <c r="D107" s="14">
        <v>60.368414614255428</v>
      </c>
      <c r="E107" s="14">
        <v>1.104020551296689</v>
      </c>
      <c r="F107" s="14">
        <v>13.837465340075029</v>
      </c>
      <c r="G107" s="14">
        <v>11.539716196379057</v>
      </c>
      <c r="H107" s="14">
        <v>0.22834774098841953</v>
      </c>
      <c r="I107" s="14">
        <v>2.4598352634154295</v>
      </c>
      <c r="J107" s="14">
        <v>6.7862094274995926</v>
      </c>
      <c r="K107" s="14">
        <v>3.0826945033436628</v>
      </c>
      <c r="L107" s="14">
        <v>0.45669548197683907</v>
      </c>
      <c r="M107" s="14">
        <v>2.7524058065568423E-2</v>
      </c>
      <c r="N107" s="14">
        <v>8.155276463872126E-3</v>
      </c>
      <c r="O107" s="14">
        <v>0.15087261458163431</v>
      </c>
    </row>
    <row r="108" spans="1:15">
      <c r="A108" s="26">
        <v>139</v>
      </c>
      <c r="B108" s="2" t="s">
        <v>18</v>
      </c>
      <c r="C108" s="2" t="s">
        <v>0</v>
      </c>
      <c r="D108" s="14">
        <v>61.254841045770846</v>
      </c>
      <c r="E108" s="14">
        <v>0.99812130689868694</v>
      </c>
      <c r="F108" s="14">
        <v>14.069207275475184</v>
      </c>
      <c r="G108" s="14">
        <v>10.390537264245006</v>
      </c>
      <c r="H108" s="14">
        <v>0.16897742419630771</v>
      </c>
      <c r="I108" s="14">
        <v>2.6123280051218001</v>
      </c>
      <c r="J108" s="14">
        <v>6.9238761951741736</v>
      </c>
      <c r="K108" s="14">
        <v>2.9933143714774504</v>
      </c>
      <c r="L108" s="14">
        <v>0.45025661478395029</v>
      </c>
      <c r="M108" s="14">
        <v>3.4635124214150027E-2</v>
      </c>
      <c r="N108" s="14">
        <v>0</v>
      </c>
      <c r="O108" s="14">
        <v>0.1553332843543698</v>
      </c>
    </row>
    <row r="109" spans="1:15">
      <c r="A109" s="26">
        <v>140</v>
      </c>
      <c r="B109" s="2" t="s">
        <v>18</v>
      </c>
      <c r="C109" s="2" t="s">
        <v>0</v>
      </c>
      <c r="D109" s="14">
        <v>61.006484120100765</v>
      </c>
      <c r="E109" s="14">
        <v>1.0469582455705613</v>
      </c>
      <c r="F109" s="14">
        <v>13.861355470201957</v>
      </c>
      <c r="G109" s="14">
        <v>10.548052698963366</v>
      </c>
      <c r="H109" s="14">
        <v>0.24367075537934166</v>
      </c>
      <c r="I109" s="14">
        <v>2.5853880147028456</v>
      </c>
      <c r="J109" s="14">
        <v>6.9456490315119979</v>
      </c>
      <c r="K109" s="14">
        <v>3.173914839136001</v>
      </c>
      <c r="L109" s="14">
        <v>0.46565894354272497</v>
      </c>
      <c r="M109" s="14">
        <v>3.510510882583736E-2</v>
      </c>
      <c r="N109" s="14">
        <v>0</v>
      </c>
      <c r="O109" s="14">
        <v>0.13629042250030976</v>
      </c>
    </row>
    <row r="110" spans="1:15">
      <c r="A110" s="26">
        <v>143</v>
      </c>
      <c r="B110" s="2" t="s">
        <v>18</v>
      </c>
      <c r="C110" s="2" t="s">
        <v>0</v>
      </c>
      <c r="D110" s="14">
        <v>60.743248980978265</v>
      </c>
      <c r="E110" s="14">
        <v>1.1304772418478262</v>
      </c>
      <c r="F110" s="14">
        <v>13.909646739130434</v>
      </c>
      <c r="G110" s="14">
        <v>10.828167459239131</v>
      </c>
      <c r="H110" s="14">
        <v>0.20592730978260873</v>
      </c>
      <c r="I110" s="14">
        <v>2.614427649456522</v>
      </c>
      <c r="J110" s="14">
        <v>7.1257218070652169</v>
      </c>
      <c r="K110" s="14">
        <v>2.8267238451086953</v>
      </c>
      <c r="L110" s="14">
        <v>0.46174422554347827</v>
      </c>
      <c r="M110" s="14">
        <v>4.7766644021739128E-2</v>
      </c>
      <c r="N110" s="14">
        <v>0</v>
      </c>
      <c r="O110" s="14">
        <v>0.16771399456521741</v>
      </c>
    </row>
    <row r="111" spans="1:15">
      <c r="A111" s="26">
        <v>148</v>
      </c>
      <c r="B111" s="2" t="s">
        <v>18</v>
      </c>
      <c r="C111" s="2" t="s">
        <v>0</v>
      </c>
      <c r="D111" s="14">
        <v>64.032773083359857</v>
      </c>
      <c r="E111" s="14">
        <v>0.87887717280819722</v>
      </c>
      <c r="F111" s="14">
        <v>13.734509276466421</v>
      </c>
      <c r="G111" s="14">
        <v>8.1922441142951001</v>
      </c>
      <c r="H111" s="14">
        <v>0.19918477981868027</v>
      </c>
      <c r="I111" s="14">
        <v>2.5883754119736744</v>
      </c>
      <c r="J111" s="14">
        <v>6.5197079992196878</v>
      </c>
      <c r="K111" s="14">
        <v>3.1181658572645974</v>
      </c>
      <c r="L111" s="14">
        <v>0.47948088750166845</v>
      </c>
      <c r="M111" s="14">
        <v>0.16016920439027896</v>
      </c>
      <c r="N111" s="14">
        <v>3.0801770075053643E-3</v>
      </c>
      <c r="O111" s="14">
        <v>0.22587964721706005</v>
      </c>
    </row>
    <row r="112" spans="1:15">
      <c r="A112" s="26">
        <v>150</v>
      </c>
      <c r="B112" s="2" t="s">
        <v>18</v>
      </c>
      <c r="C112" s="2" t="s">
        <v>0</v>
      </c>
      <c r="D112" s="14">
        <v>60.531510229258764</v>
      </c>
      <c r="E112" s="14">
        <v>1.0630204585175287</v>
      </c>
      <c r="F112" s="14">
        <v>14.083478976046059</v>
      </c>
      <c r="G112" s="14">
        <v>10.755628662485865</v>
      </c>
      <c r="H112" s="14">
        <v>0.17785545389123059</v>
      </c>
      <c r="I112" s="14">
        <v>2.5938110414310684</v>
      </c>
      <c r="J112" s="14">
        <v>6.9764572838490793</v>
      </c>
      <c r="K112" s="14">
        <v>3.2692505397347591</v>
      </c>
      <c r="L112" s="14">
        <v>0.43590007196463454</v>
      </c>
      <c r="M112" s="14">
        <v>2.5701655186594018E-2</v>
      </c>
      <c r="N112" s="14">
        <v>0</v>
      </c>
      <c r="O112" s="14">
        <v>0.1285082759329701</v>
      </c>
    </row>
    <row r="113" spans="1:15">
      <c r="A113" s="26">
        <v>154</v>
      </c>
      <c r="B113" s="2" t="s">
        <v>18</v>
      </c>
      <c r="C113" s="2" t="s">
        <v>0</v>
      </c>
      <c r="D113" s="14">
        <v>60.158200183267859</v>
      </c>
      <c r="E113" s="14">
        <v>1.0332515298652876</v>
      </c>
      <c r="F113" s="14">
        <v>13.543915823178118</v>
      </c>
      <c r="G113" s="14">
        <v>11.422643059519922</v>
      </c>
      <c r="H113" s="14">
        <v>0.2043331261915044</v>
      </c>
      <c r="I113" s="14">
        <v>2.7384851963809864</v>
      </c>
      <c r="J113" s="14">
        <v>7.2633053516320318</v>
      </c>
      <c r="K113" s="14">
        <v>3.0481446762794522</v>
      </c>
      <c r="L113" s="14">
        <v>0.44553047618044511</v>
      </c>
      <c r="M113" s="14">
        <v>5.0556649779341288E-2</v>
      </c>
      <c r="N113" s="14">
        <v>0</v>
      </c>
      <c r="O113" s="14">
        <v>0.15061668580095425</v>
      </c>
    </row>
    <row r="114" spans="1:15">
      <c r="A114" s="26">
        <v>157</v>
      </c>
      <c r="B114" s="2" t="s">
        <v>18</v>
      </c>
      <c r="C114" s="2" t="s">
        <v>0</v>
      </c>
      <c r="D114" s="14">
        <v>61.240627990367734</v>
      </c>
      <c r="E114" s="14">
        <v>1.1104451244518756</v>
      </c>
      <c r="F114" s="14">
        <v>13.826934603615255</v>
      </c>
      <c r="G114" s="14">
        <v>10.355742031820142</v>
      </c>
      <c r="H114" s="14">
        <v>0.16930081916359088</v>
      </c>
      <c r="I114" s="14">
        <v>2.7340504958095422</v>
      </c>
      <c r="J114" s="14">
        <v>7.1274593309988745</v>
      </c>
      <c r="K114" s="14">
        <v>2.8465671892909348</v>
      </c>
      <c r="L114" s="14">
        <v>0.45742767910659643</v>
      </c>
      <c r="M114" s="14">
        <v>4.1010757437143129E-2</v>
      </c>
      <c r="N114" s="14">
        <v>0</v>
      </c>
      <c r="O114" s="14">
        <v>0.14196031420549546</v>
      </c>
    </row>
    <row r="115" spans="1:15">
      <c r="A115" s="26">
        <v>160</v>
      </c>
      <c r="B115" s="2" t="s">
        <v>18</v>
      </c>
      <c r="C115" s="2" t="s">
        <v>0</v>
      </c>
      <c r="D115" s="14">
        <v>61.060625317742762</v>
      </c>
      <c r="E115" s="14">
        <v>1.124809354346721</v>
      </c>
      <c r="F115" s="14">
        <v>14.099305202508051</v>
      </c>
      <c r="G115" s="14">
        <v>10.486570072869005</v>
      </c>
      <c r="H115" s="14">
        <v>0.19911879342484326</v>
      </c>
      <c r="I115" s="14">
        <v>2.3894255210981186</v>
      </c>
      <c r="J115" s="14">
        <v>6.9839857651245554</v>
      </c>
      <c r="K115" s="14">
        <v>3.0545670225385528</v>
      </c>
      <c r="L115" s="14">
        <v>0.45331299779698353</v>
      </c>
      <c r="M115" s="14">
        <v>4.4483985765124558E-2</v>
      </c>
      <c r="N115" s="14">
        <v>8.4731401457380107E-3</v>
      </c>
      <c r="O115" s="14">
        <v>0.15569395017793594</v>
      </c>
    </row>
    <row r="116" spans="1:15">
      <c r="A116" s="26">
        <v>163</v>
      </c>
      <c r="B116" s="2" t="s">
        <v>18</v>
      </c>
      <c r="C116" s="2" t="s">
        <v>0</v>
      </c>
      <c r="D116" s="14">
        <v>63.507084281034153</v>
      </c>
      <c r="E116" s="14">
        <v>1.2572251319825554</v>
      </c>
      <c r="F116" s="14">
        <v>12.411576904617826</v>
      </c>
      <c r="G116" s="14">
        <v>10.537737620766647</v>
      </c>
      <c r="H116" s="14">
        <v>0.20553805062287417</v>
      </c>
      <c r="I116" s="14">
        <v>2.1305010120401477</v>
      </c>
      <c r="J116" s="14">
        <v>6.4728835840827994</v>
      </c>
      <c r="K116" s="14">
        <v>2.7022515284936253</v>
      </c>
      <c r="L116" s="14">
        <v>0.68443127517058622</v>
      </c>
      <c r="M116" s="14">
        <v>0.11059407800012519</v>
      </c>
      <c r="N116" s="14">
        <v>3.2343551113244162E-2</v>
      </c>
      <c r="O116" s="14">
        <v>2.1910147528326689E-2</v>
      </c>
    </row>
    <row r="117" spans="1:15">
      <c r="A117" s="26">
        <v>167</v>
      </c>
      <c r="B117" s="2" t="s">
        <v>18</v>
      </c>
      <c r="C117" s="2" t="s">
        <v>0</v>
      </c>
      <c r="D117" s="14">
        <v>65.337218041242423</v>
      </c>
      <c r="E117" s="14">
        <v>0.76904862405155827</v>
      </c>
      <c r="F117" s="14">
        <v>12.796886742919503</v>
      </c>
      <c r="G117" s="14">
        <v>10.247804556638837</v>
      </c>
      <c r="H117" s="14">
        <v>0.20281469737370411</v>
      </c>
      <c r="I117" s="14">
        <v>1.2570393172248362</v>
      </c>
      <c r="J117" s="14">
        <v>5.7797041170354051</v>
      </c>
      <c r="K117" s="14">
        <v>2.8208744710860367</v>
      </c>
      <c r="L117" s="14">
        <v>0.58373570259335139</v>
      </c>
      <c r="M117" s="14">
        <v>6.3830006280049006E-2</v>
      </c>
      <c r="N117" s="14">
        <v>6.1770973819402263E-3</v>
      </c>
      <c r="O117" s="14">
        <v>0.21928695705887805</v>
      </c>
    </row>
    <row r="118" spans="1:15">
      <c r="A118" s="26">
        <v>169</v>
      </c>
      <c r="B118" s="2" t="s">
        <v>18</v>
      </c>
      <c r="C118" s="2" t="s">
        <v>0</v>
      </c>
      <c r="D118" s="14">
        <v>60.797449832775918</v>
      </c>
      <c r="E118" s="14">
        <v>1.0597826086956521</v>
      </c>
      <c r="F118" s="14">
        <v>14.246446488294312</v>
      </c>
      <c r="G118" s="14">
        <v>10.372073578595316</v>
      </c>
      <c r="H118" s="14">
        <v>0.20903010033444813</v>
      </c>
      <c r="I118" s="14">
        <v>2.6076505016722407</v>
      </c>
      <c r="J118" s="14">
        <v>6.9638377926421411</v>
      </c>
      <c r="K118" s="14">
        <v>3.1709866220735781</v>
      </c>
      <c r="L118" s="14">
        <v>0.43269230769230765</v>
      </c>
      <c r="M118" s="14">
        <v>5.434782608695652E-2</v>
      </c>
      <c r="N118" s="14">
        <v>7.3160535117056859E-3</v>
      </c>
      <c r="O118" s="14">
        <v>0.14005016722408026</v>
      </c>
    </row>
    <row r="119" spans="1:15">
      <c r="A119" s="27">
        <v>172</v>
      </c>
      <c r="B119" s="6" t="s">
        <v>18</v>
      </c>
      <c r="C119" s="6" t="s">
        <v>0</v>
      </c>
      <c r="D119" s="15">
        <v>61.279450640883859</v>
      </c>
      <c r="E119" s="15">
        <v>1.0089839594721266</v>
      </c>
      <c r="F119" s="15">
        <v>14.11840289845914</v>
      </c>
      <c r="G119" s="15">
        <v>10.326813906705846</v>
      </c>
      <c r="H119" s="15">
        <v>0.19800520290267201</v>
      </c>
      <c r="I119" s="15">
        <v>2.6119835276522689</v>
      </c>
      <c r="J119" s="15">
        <v>6.9891623747985721</v>
      </c>
      <c r="K119" s="15">
        <v>2.8816076337325036</v>
      </c>
      <c r="L119" s="15">
        <v>0.45288424068164346</v>
      </c>
      <c r="M119" s="15">
        <v>4.5288424068164343E-2</v>
      </c>
      <c r="N119" s="15">
        <v>0</v>
      </c>
      <c r="O119" s="15">
        <v>0.14113136802637261</v>
      </c>
    </row>
    <row r="120" spans="1:15">
      <c r="A120" s="6"/>
      <c r="B120" s="10" t="s">
        <v>20</v>
      </c>
      <c r="C120" s="20" t="s">
        <v>0</v>
      </c>
      <c r="D120" s="17">
        <f>AVERAGE(D106:D119)</f>
        <v>61.559113545581098</v>
      </c>
      <c r="E120" s="17">
        <f t="shared" ref="E120:O120" si="8">AVERAGE(E106:E119)</f>
        <v>1.0478531307398442</v>
      </c>
      <c r="F120" s="17">
        <f t="shared" si="8"/>
        <v>13.760974094520865</v>
      </c>
      <c r="G120" s="17">
        <f t="shared" si="8"/>
        <v>10.496480400619998</v>
      </c>
      <c r="H120" s="17">
        <f t="shared" si="8"/>
        <v>0.20339937948534365</v>
      </c>
      <c r="I120" s="17">
        <f t="shared" si="8"/>
        <v>2.4631587658292387</v>
      </c>
      <c r="J120" s="17">
        <f t="shared" si="8"/>
        <v>6.8490591607827236</v>
      </c>
      <c r="K120" s="17">
        <f t="shared" si="8"/>
        <v>2.9942131909970748</v>
      </c>
      <c r="L120" s="17">
        <f t="shared" si="8"/>
        <v>0.47738695385264496</v>
      </c>
      <c r="M120" s="17">
        <f t="shared" si="8"/>
        <v>5.6008290294269167E-2</v>
      </c>
      <c r="N120" s="17">
        <f t="shared" si="8"/>
        <v>7.8356513667760929E-3</v>
      </c>
      <c r="O120" s="17">
        <f t="shared" si="8"/>
        <v>0.14904516906608029</v>
      </c>
    </row>
    <row r="121" spans="1:15">
      <c r="A121" s="6"/>
      <c r="B121" s="10" t="s">
        <v>22</v>
      </c>
      <c r="C121" s="20" t="s">
        <v>0</v>
      </c>
      <c r="D121" s="17">
        <f>STDEV(D106:D119)</f>
        <v>1.5639491051658048</v>
      </c>
      <c r="E121" s="17">
        <f t="shared" ref="E121:O121" si="9">STDEV(E106:E119)</f>
        <v>0.11631772713382955</v>
      </c>
      <c r="F121" s="17">
        <f t="shared" si="9"/>
        <v>0.52932772250573412</v>
      </c>
      <c r="G121" s="17">
        <f t="shared" si="9"/>
        <v>0.77347143552373965</v>
      </c>
      <c r="H121" s="17">
        <f t="shared" si="9"/>
        <v>2.2158459196122391E-2</v>
      </c>
      <c r="I121" s="17">
        <f t="shared" si="9"/>
        <v>0.37880654108672035</v>
      </c>
      <c r="J121" s="17">
        <f t="shared" si="9"/>
        <v>0.37597016310053444</v>
      </c>
      <c r="K121" s="17">
        <f t="shared" si="9"/>
        <v>0.16428999830066621</v>
      </c>
      <c r="L121" s="17">
        <f t="shared" si="9"/>
        <v>7.067043603484581E-2</v>
      </c>
      <c r="M121" s="17">
        <f t="shared" si="9"/>
        <v>3.6430644373796887E-2</v>
      </c>
      <c r="N121" s="17">
        <f t="shared" si="9"/>
        <v>1.3518001320294043E-2</v>
      </c>
      <c r="O121" s="17">
        <f t="shared" si="9"/>
        <v>4.6593573446747409E-2</v>
      </c>
    </row>
    <row r="122" spans="1:15">
      <c r="A122" s="6"/>
      <c r="B122" s="6"/>
      <c r="C122" s="6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1:15">
      <c r="A123" s="26">
        <v>144</v>
      </c>
      <c r="B123" s="2" t="s">
        <v>18</v>
      </c>
      <c r="C123" s="2" t="s">
        <v>1</v>
      </c>
      <c r="D123" s="14">
        <v>9.5825214808189854E-2</v>
      </c>
      <c r="E123" s="14">
        <v>7.2443862394991525</v>
      </c>
      <c r="F123" s="14">
        <v>5.3843123476112904</v>
      </c>
      <c r="G123" s="14">
        <v>83.535098646735008</v>
      </c>
      <c r="H123" s="14">
        <v>0.26298697841803215</v>
      </c>
      <c r="I123" s="14">
        <v>3.3783711842931825</v>
      </c>
      <c r="J123" s="14">
        <v>5.4300955057974248E-2</v>
      </c>
      <c r="K123" s="14">
        <v>3.194173826939662E-2</v>
      </c>
      <c r="L123" s="14">
        <v>1.0647246089798873E-3</v>
      </c>
      <c r="M123" s="14">
        <v>2.2359216788577635E-2</v>
      </c>
      <c r="N123" s="14">
        <v>0</v>
      </c>
      <c r="O123" s="14">
        <v>0</v>
      </c>
    </row>
    <row r="124" spans="1:15">
      <c r="A124" s="26">
        <v>146</v>
      </c>
      <c r="B124" s="2" t="s">
        <v>18</v>
      </c>
      <c r="C124" s="2" t="s">
        <v>1</v>
      </c>
      <c r="D124" s="14">
        <v>0.16088571821713218</v>
      </c>
      <c r="E124" s="14">
        <v>6.175047895254929</v>
      </c>
      <c r="F124" s="14">
        <v>4.1237549879864934</v>
      </c>
      <c r="G124" s="14">
        <v>85.739386305661696</v>
      </c>
      <c r="H124" s="14">
        <v>0.32918064714163237</v>
      </c>
      <c r="I124" s="14">
        <v>3.3235602315907573</v>
      </c>
      <c r="J124" s="14">
        <v>0.13759962742254728</v>
      </c>
      <c r="K124" s="14">
        <v>0</v>
      </c>
      <c r="L124" s="14">
        <v>0</v>
      </c>
      <c r="M124" s="14">
        <v>1.058458672481133E-3</v>
      </c>
      <c r="N124" s="14">
        <v>0</v>
      </c>
      <c r="O124" s="14">
        <v>1.2701504069773596E-2</v>
      </c>
    </row>
    <row r="125" spans="1:15">
      <c r="A125" s="26">
        <v>161</v>
      </c>
      <c r="B125" s="2" t="s">
        <v>18</v>
      </c>
      <c r="C125" s="2" t="s">
        <v>1</v>
      </c>
      <c r="D125" s="14">
        <v>0.13177190707955197</v>
      </c>
      <c r="E125" s="14">
        <v>12.686234086416865</v>
      </c>
      <c r="F125" s="14">
        <v>3.205032836709103</v>
      </c>
      <c r="G125" s="14">
        <v>81.109859514144219</v>
      </c>
      <c r="H125" s="14">
        <v>0.37618754117872094</v>
      </c>
      <c r="I125" s="14">
        <v>2.4101506875518051</v>
      </c>
      <c r="J125" s="14">
        <v>6.4823276869779595E-2</v>
      </c>
      <c r="K125" s="14">
        <v>0</v>
      </c>
      <c r="L125" s="14">
        <v>0</v>
      </c>
      <c r="M125" s="14">
        <v>7.4387366899747089E-3</v>
      </c>
      <c r="N125" s="14">
        <v>0</v>
      </c>
      <c r="O125" s="14">
        <v>1.4877473379949418E-2</v>
      </c>
    </row>
    <row r="126" spans="1:15">
      <c r="A126" s="26">
        <v>164</v>
      </c>
      <c r="B126" s="2" t="s">
        <v>18</v>
      </c>
      <c r="C126" s="2" t="s">
        <v>1</v>
      </c>
      <c r="D126" s="14">
        <v>0.2323855017267534</v>
      </c>
      <c r="E126" s="14">
        <v>12.082970230986884</v>
      </c>
      <c r="F126" s="14">
        <v>3.641782052523427</v>
      </c>
      <c r="G126" s="14">
        <v>81.656607386846545</v>
      </c>
      <c r="H126" s="14">
        <v>0.51856394366803293</v>
      </c>
      <c r="I126" s="14">
        <v>1.5513883957869368</v>
      </c>
      <c r="J126" s="14">
        <v>0.25713025422543545</v>
      </c>
      <c r="K126" s="14">
        <v>5.7020516627397821E-2</v>
      </c>
      <c r="L126" s="14">
        <v>0</v>
      </c>
      <c r="M126" s="14">
        <v>4.3034352171621004E-3</v>
      </c>
      <c r="N126" s="14">
        <v>0</v>
      </c>
      <c r="O126" s="14">
        <v>0</v>
      </c>
    </row>
    <row r="127" spans="1:15">
      <c r="A127" s="26">
        <v>170</v>
      </c>
      <c r="B127" s="2" t="s">
        <v>18</v>
      </c>
      <c r="C127" s="2" t="s">
        <v>1</v>
      </c>
      <c r="D127" s="14">
        <v>0.12496395270595022</v>
      </c>
      <c r="E127" s="14">
        <v>7.5597851047240656</v>
      </c>
      <c r="F127" s="14">
        <v>5.2495540816217545</v>
      </c>
      <c r="G127" s="14">
        <v>83.025195723455838</v>
      </c>
      <c r="H127" s="14">
        <v>0.39198094566738234</v>
      </c>
      <c r="I127" s="14">
        <v>3.5406453266685896</v>
      </c>
      <c r="J127" s="14">
        <v>6.1947942367052249E-2</v>
      </c>
      <c r="K127" s="14">
        <v>4.0586582930137671E-2</v>
      </c>
      <c r="L127" s="14">
        <v>0</v>
      </c>
      <c r="M127" s="14">
        <v>9.6126117466115539E-3</v>
      </c>
      <c r="N127" s="14">
        <v>0</v>
      </c>
      <c r="O127" s="14">
        <v>0</v>
      </c>
    </row>
    <row r="128" spans="1:15">
      <c r="A128" s="2"/>
      <c r="B128" s="10" t="s">
        <v>20</v>
      </c>
      <c r="C128" s="9" t="s">
        <v>1</v>
      </c>
      <c r="D128" s="17">
        <f>AVERAGE(D123:D127)</f>
        <v>0.14916645890751551</v>
      </c>
      <c r="E128" s="17">
        <f t="shared" ref="E128:O128" si="10">AVERAGE(E123:E127)</f>
        <v>9.1496847113763788</v>
      </c>
      <c r="F128" s="17">
        <f t="shared" si="10"/>
        <v>4.3208872612904132</v>
      </c>
      <c r="G128" s="17">
        <f t="shared" si="10"/>
        <v>83.013229515368664</v>
      </c>
      <c r="H128" s="17">
        <f t="shared" si="10"/>
        <v>0.37578001121476012</v>
      </c>
      <c r="I128" s="17">
        <f t="shared" si="10"/>
        <v>2.8408231651782545</v>
      </c>
      <c r="J128" s="17">
        <f t="shared" si="10"/>
        <v>0.11516041118855777</v>
      </c>
      <c r="K128" s="17">
        <f t="shared" si="10"/>
        <v>2.5909767565386422E-2</v>
      </c>
      <c r="L128" s="17">
        <f t="shared" si="10"/>
        <v>2.1294492179597745E-4</v>
      </c>
      <c r="M128" s="17">
        <f t="shared" si="10"/>
        <v>8.9544918229614266E-3</v>
      </c>
      <c r="N128" s="17">
        <f t="shared" si="10"/>
        <v>0</v>
      </c>
      <c r="O128" s="17">
        <f t="shared" si="10"/>
        <v>5.5157954899446027E-3</v>
      </c>
    </row>
    <row r="129" spans="1:15">
      <c r="A129" s="2"/>
      <c r="B129" s="10" t="s">
        <v>22</v>
      </c>
      <c r="C129" s="9" t="s">
        <v>1</v>
      </c>
      <c r="D129" s="17">
        <f>STDEV(D123:D127)</f>
        <v>5.1952791523441094E-2</v>
      </c>
      <c r="E129" s="17">
        <f t="shared" ref="E129:O129" si="11">STDEV(E123:E127)</f>
        <v>3.0049023543058757</v>
      </c>
      <c r="F129" s="17">
        <f t="shared" si="11"/>
        <v>0.96675631521224437</v>
      </c>
      <c r="G129" s="17">
        <f t="shared" si="11"/>
        <v>1.8143636892053152</v>
      </c>
      <c r="H129" s="17">
        <f t="shared" si="11"/>
        <v>9.4265127040881427E-2</v>
      </c>
      <c r="I129" s="17">
        <f t="shared" si="11"/>
        <v>0.84555674164364569</v>
      </c>
      <c r="J129" s="17">
        <f t="shared" si="11"/>
        <v>8.6209370266706289E-2</v>
      </c>
      <c r="K129" s="17">
        <f t="shared" si="11"/>
        <v>2.5309604884357538E-2</v>
      </c>
      <c r="L129" s="17">
        <f t="shared" si="11"/>
        <v>4.7615932059918222E-4</v>
      </c>
      <c r="M129" s="17">
        <f t="shared" si="11"/>
        <v>8.1608356484604034E-3</v>
      </c>
      <c r="N129" s="17">
        <f t="shared" si="11"/>
        <v>0</v>
      </c>
      <c r="O129" s="17">
        <f t="shared" si="11"/>
        <v>7.5918940385636419E-3</v>
      </c>
    </row>
    <row r="130" spans="1:15">
      <c r="A130" s="2"/>
      <c r="B130" s="2"/>
      <c r="C130" s="2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1:15">
      <c r="A131" s="26">
        <v>133</v>
      </c>
      <c r="B131" s="2" t="s">
        <v>18</v>
      </c>
      <c r="C131" s="2" t="s">
        <v>26</v>
      </c>
      <c r="D131" s="14">
        <v>51.223466538565468</v>
      </c>
      <c r="E131" s="14">
        <v>0.50640005604427496</v>
      </c>
      <c r="F131" s="14">
        <v>3.0013710831556932</v>
      </c>
      <c r="G131" s="14">
        <v>13.695819697561072</v>
      </c>
      <c r="H131" s="14">
        <v>0.35127750923229345</v>
      </c>
      <c r="I131" s="14">
        <v>16.726213708829977</v>
      </c>
      <c r="J131" s="14">
        <v>14.333323325427084</v>
      </c>
      <c r="K131" s="14">
        <v>0.15312096556279459</v>
      </c>
      <c r="L131" s="14">
        <v>5.0039531229671436E-3</v>
      </c>
      <c r="M131" s="14">
        <v>7.005534372154002E-3</v>
      </c>
      <c r="N131" s="14">
        <v>0</v>
      </c>
      <c r="O131" s="14">
        <v>0</v>
      </c>
    </row>
    <row r="132" spans="1:15">
      <c r="A132" s="26">
        <v>136</v>
      </c>
      <c r="B132" s="2" t="s">
        <v>18</v>
      </c>
      <c r="C132" s="2" t="s">
        <v>26</v>
      </c>
      <c r="D132" s="14">
        <v>52.023341621881769</v>
      </c>
      <c r="E132" s="14">
        <v>0.37498997353011948</v>
      </c>
      <c r="F132" s="14">
        <v>2.3441886580572713</v>
      </c>
      <c r="G132" s="14">
        <v>18.815673377717172</v>
      </c>
      <c r="H132" s="14">
        <v>0.5043314349883693</v>
      </c>
      <c r="I132" s="14">
        <v>19.783227721183927</v>
      </c>
      <c r="J132" s="14">
        <v>6.0379401620277537</v>
      </c>
      <c r="K132" s="14">
        <v>0.10226999278094168</v>
      </c>
      <c r="L132" s="14">
        <v>6.0158819282906872E-3</v>
      </c>
      <c r="M132" s="14">
        <v>2.005293976096896E-3</v>
      </c>
      <c r="N132" s="14">
        <v>0</v>
      </c>
      <c r="O132" s="14">
        <v>9.0238228924360304E-3</v>
      </c>
    </row>
    <row r="133" spans="1:15">
      <c r="A133" s="26">
        <v>153</v>
      </c>
      <c r="B133" s="2" t="s">
        <v>18</v>
      </c>
      <c r="C133" s="2" t="s">
        <v>26</v>
      </c>
      <c r="D133" s="14">
        <v>52.825861518825782</v>
      </c>
      <c r="E133" s="14">
        <v>0.25127632418634333</v>
      </c>
      <c r="F133" s="14">
        <v>1.5455488194001277</v>
      </c>
      <c r="G133" s="14">
        <v>19.628470006381619</v>
      </c>
      <c r="H133" s="14">
        <v>0.50554403318442886</v>
      </c>
      <c r="I133" s="14">
        <v>21.773292916400766</v>
      </c>
      <c r="J133" s="14">
        <v>3.4291241225271216</v>
      </c>
      <c r="K133" s="14">
        <v>3.4899489470325465E-2</v>
      </c>
      <c r="L133" s="14">
        <v>0</v>
      </c>
      <c r="M133" s="14">
        <v>0</v>
      </c>
      <c r="N133" s="14">
        <v>0</v>
      </c>
      <c r="O133" s="14">
        <v>7.9770261646458212E-3</v>
      </c>
    </row>
    <row r="134" spans="1:15">
      <c r="A134" s="26">
        <v>156</v>
      </c>
      <c r="B134" s="2" t="s">
        <v>18</v>
      </c>
      <c r="C134" s="2" t="s">
        <v>26</v>
      </c>
      <c r="D134" s="14">
        <v>53.40437059779665</v>
      </c>
      <c r="E134" s="14">
        <v>0.33311259607087679</v>
      </c>
      <c r="F134" s="14">
        <v>2.3679088154435814</v>
      </c>
      <c r="G134" s="14">
        <v>19.635582846708004</v>
      </c>
      <c r="H134" s="14">
        <v>0.52776272750988307</v>
      </c>
      <c r="I134" s="14">
        <v>18.093432063090724</v>
      </c>
      <c r="J134" s="14">
        <v>5.1752854534144053</v>
      </c>
      <c r="K134" s="14">
        <v>0.41739409628158053</v>
      </c>
      <c r="L134" s="14">
        <v>4.3144101298336443E-2</v>
      </c>
      <c r="M134" s="14">
        <v>3.0100535789537052E-3</v>
      </c>
      <c r="N134" s="14">
        <v>0</v>
      </c>
      <c r="O134" s="14">
        <v>0</v>
      </c>
    </row>
    <row r="135" spans="1:15">
      <c r="A135" s="26">
        <v>165</v>
      </c>
      <c r="B135" s="2" t="s">
        <v>18</v>
      </c>
      <c r="C135" s="2" t="s">
        <v>26</v>
      </c>
      <c r="D135" s="14">
        <v>50.290069274776542</v>
      </c>
      <c r="E135" s="14">
        <v>0.7550850099035783</v>
      </c>
      <c r="F135" s="14">
        <v>3.9915945263877575</v>
      </c>
      <c r="G135" s="14">
        <v>12.459405383122693</v>
      </c>
      <c r="H135" s="14">
        <v>0.34788204184638888</v>
      </c>
      <c r="I135" s="14">
        <v>14.190772076936225</v>
      </c>
      <c r="J135" s="14">
        <v>17.74600589187504</v>
      </c>
      <c r="K135" s="14">
        <v>0.21013684030605573</v>
      </c>
      <c r="L135" s="14">
        <v>0</v>
      </c>
      <c r="M135" s="14">
        <v>1.0054394273017022E-3</v>
      </c>
      <c r="N135" s="14">
        <v>0</v>
      </c>
      <c r="O135" s="14">
        <v>1.0054394273017022E-2</v>
      </c>
    </row>
    <row r="136" spans="1:15">
      <c r="A136" s="2"/>
      <c r="B136" s="10" t="s">
        <v>20</v>
      </c>
      <c r="C136" s="9" t="s">
        <v>27</v>
      </c>
      <c r="D136" s="17">
        <f>AVERAGE(D131:D135)</f>
        <v>51.953421910369244</v>
      </c>
      <c r="E136" s="17">
        <f t="shared" ref="E136:O136" si="12">AVERAGE(E131:E135)</f>
        <v>0.44417279194703851</v>
      </c>
      <c r="F136" s="17">
        <f t="shared" si="12"/>
        <v>2.6501223804888863</v>
      </c>
      <c r="G136" s="17">
        <f t="shared" si="12"/>
        <v>16.846990262298114</v>
      </c>
      <c r="H136" s="17">
        <f t="shared" si="12"/>
        <v>0.44735954935227273</v>
      </c>
      <c r="I136" s="17">
        <f t="shared" si="12"/>
        <v>18.113387697288324</v>
      </c>
      <c r="J136" s="17">
        <f t="shared" si="12"/>
        <v>9.3443357910542808</v>
      </c>
      <c r="K136" s="17">
        <f t="shared" si="12"/>
        <v>0.18356427688033961</v>
      </c>
      <c r="L136" s="17">
        <f t="shared" si="12"/>
        <v>1.0832787269918855E-2</v>
      </c>
      <c r="M136" s="17">
        <f t="shared" si="12"/>
        <v>2.6052642709012614E-3</v>
      </c>
      <c r="N136" s="17">
        <f t="shared" si="12"/>
        <v>0</v>
      </c>
      <c r="O136" s="17">
        <f t="shared" si="12"/>
        <v>5.411048666019774E-3</v>
      </c>
    </row>
    <row r="137" spans="1:15">
      <c r="A137" s="2"/>
      <c r="B137" s="10" t="s">
        <v>22</v>
      </c>
      <c r="C137" s="9" t="s">
        <v>27</v>
      </c>
      <c r="D137" s="17">
        <f>STDEV(D131:D135)</f>
        <v>1.2420616495536243</v>
      </c>
      <c r="E137" s="17">
        <f t="shared" ref="E137:O137" si="13">STDEV(E131:E135)</f>
        <v>0.19676655992469544</v>
      </c>
      <c r="F137" s="17">
        <f t="shared" si="13"/>
        <v>0.91052812422521867</v>
      </c>
      <c r="G137" s="17">
        <f t="shared" si="13"/>
        <v>3.4845863591516419</v>
      </c>
      <c r="H137" s="17">
        <f t="shared" si="13"/>
        <v>8.9754434295459165E-2</v>
      </c>
      <c r="I137" s="17">
        <f t="shared" si="13"/>
        <v>2.8937361284726615</v>
      </c>
      <c r="J137" s="17">
        <f t="shared" si="13"/>
        <v>6.3004170290158861</v>
      </c>
      <c r="K137" s="17">
        <f t="shared" si="13"/>
        <v>0.14579031210535384</v>
      </c>
      <c r="L137" s="17">
        <f t="shared" si="13"/>
        <v>1.8274965519095538E-2</v>
      </c>
      <c r="M137" s="17">
        <f t="shared" si="13"/>
        <v>2.7033792350488416E-3</v>
      </c>
      <c r="N137" s="17">
        <f t="shared" si="13"/>
        <v>0</v>
      </c>
      <c r="O137" s="17">
        <f t="shared" si="13"/>
        <v>4.9938945696871243E-3</v>
      </c>
    </row>
    <row r="138" spans="1:15">
      <c r="A138" s="2"/>
      <c r="B138" s="2"/>
      <c r="C138" s="2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1:15">
      <c r="A139" s="26">
        <v>142</v>
      </c>
      <c r="B139" s="2" t="s">
        <v>18</v>
      </c>
      <c r="C139" s="2" t="s">
        <v>2</v>
      </c>
      <c r="D139" s="14">
        <v>55.019041460084786</v>
      </c>
      <c r="E139" s="14">
        <v>4.2086246009505342E-2</v>
      </c>
      <c r="F139" s="14">
        <v>26.625196316940226</v>
      </c>
      <c r="G139" s="14">
        <v>1.1968917767581273</v>
      </c>
      <c r="H139" s="14">
        <v>0</v>
      </c>
      <c r="I139" s="14">
        <v>0.19503382297087837</v>
      </c>
      <c r="J139" s="14">
        <v>12.538621829417259</v>
      </c>
      <c r="K139" s="14">
        <v>4.2969030681899838</v>
      </c>
      <c r="L139" s="14">
        <v>6.4669109721922829E-2</v>
      </c>
      <c r="M139" s="14">
        <v>3.0794814153296585E-3</v>
      </c>
      <c r="N139" s="14">
        <v>1.8476888491977948E-2</v>
      </c>
      <c r="O139" s="14">
        <v>1.1291431856208747E-2</v>
      </c>
    </row>
    <row r="140" spans="1:15">
      <c r="A140" s="26">
        <v>147</v>
      </c>
      <c r="B140" s="2" t="s">
        <v>18</v>
      </c>
      <c r="C140" s="2" t="s">
        <v>2</v>
      </c>
      <c r="D140" s="14">
        <v>49.709578838720127</v>
      </c>
      <c r="E140" s="14">
        <v>3.2381453522494989E-2</v>
      </c>
      <c r="F140" s="14">
        <v>30.532674910445039</v>
      </c>
      <c r="G140" s="14">
        <v>1.4531177268219626</v>
      </c>
      <c r="H140" s="14">
        <v>1.5178806338669526E-2</v>
      </c>
      <c r="I140" s="14">
        <v>0.10726356479326465</v>
      </c>
      <c r="J140" s="14">
        <v>15.538038088684706</v>
      </c>
      <c r="K140" s="14">
        <v>2.5540871465867925</v>
      </c>
      <c r="L140" s="14">
        <v>1.8214567606403428E-2</v>
      </c>
      <c r="M140" s="14">
        <v>4.0476816903118737E-3</v>
      </c>
      <c r="N140" s="14">
        <v>6.2739066199834048E-2</v>
      </c>
      <c r="O140" s="14">
        <v>1.0119204225779684E-3</v>
      </c>
    </row>
    <row r="141" spans="1:15">
      <c r="A141" s="26">
        <v>151</v>
      </c>
      <c r="B141" s="2" t="s">
        <v>18</v>
      </c>
      <c r="C141" s="2" t="s">
        <v>2</v>
      </c>
      <c r="D141" s="14">
        <v>45.998470094482002</v>
      </c>
      <c r="E141" s="14">
        <v>2.0674398891852221E-2</v>
      </c>
      <c r="F141" s="14">
        <v>33.273377576546963</v>
      </c>
      <c r="G141" s="14">
        <v>0.91277471107527541</v>
      </c>
      <c r="H141" s="14">
        <v>0</v>
      </c>
      <c r="I141" s="14">
        <v>5.6854596952593602E-2</v>
      </c>
      <c r="J141" s="14">
        <v>18.678285678843885</v>
      </c>
      <c r="K141" s="14">
        <v>1.0244164650912775</v>
      </c>
      <c r="L141" s="14">
        <v>9.3034795013334972E-3</v>
      </c>
      <c r="M141" s="14">
        <v>2.0674398891852219E-3</v>
      </c>
      <c r="N141" s="14">
        <v>3.4112758171556165E-2</v>
      </c>
      <c r="O141" s="14">
        <v>7.2360396121482779E-3</v>
      </c>
    </row>
    <row r="142" spans="1:15">
      <c r="A142" s="26">
        <v>152</v>
      </c>
      <c r="B142" s="2" t="s">
        <v>18</v>
      </c>
      <c r="C142" s="2" t="s">
        <v>2</v>
      </c>
      <c r="D142" s="14">
        <v>51.88492063492064</v>
      </c>
      <c r="E142" s="14">
        <v>4.704630993290787E-2</v>
      </c>
      <c r="F142" s="14">
        <v>29.235190639829817</v>
      </c>
      <c r="G142" s="14">
        <v>1.0135411552937326</v>
      </c>
      <c r="H142" s="14">
        <v>2.4545900834560628E-2</v>
      </c>
      <c r="I142" s="14">
        <v>0.14829815087547046</v>
      </c>
      <c r="J142" s="14">
        <v>14.136393388970708</v>
      </c>
      <c r="K142" s="14">
        <v>3.4599492718049421</v>
      </c>
      <c r="L142" s="14">
        <v>4.3978072328587789E-2</v>
      </c>
      <c r="M142" s="14">
        <v>0</v>
      </c>
      <c r="N142" s="14">
        <v>0</v>
      </c>
      <c r="O142" s="14">
        <v>8.1819669448535432E-3</v>
      </c>
    </row>
    <row r="143" spans="1:15">
      <c r="A143" s="26">
        <v>159</v>
      </c>
      <c r="B143" s="2" t="s">
        <v>18</v>
      </c>
      <c r="C143" s="2" t="s">
        <v>2</v>
      </c>
      <c r="D143" s="14">
        <v>55.420804587032976</v>
      </c>
      <c r="E143" s="14">
        <v>0.21243902690550587</v>
      </c>
      <c r="F143" s="14">
        <v>25.376151141086325</v>
      </c>
      <c r="G143" s="14">
        <v>2.2316410399199746</v>
      </c>
      <c r="H143" s="14">
        <v>4.1250296486506001E-2</v>
      </c>
      <c r="I143" s="14">
        <v>0.40940919262857206</v>
      </c>
      <c r="J143" s="14">
        <v>12.258556858377421</v>
      </c>
      <c r="K143" s="14">
        <v>3.9352782848126719</v>
      </c>
      <c r="L143" s="14">
        <v>7.9406820736524053E-2</v>
      </c>
      <c r="M143" s="14">
        <v>2.1656405655415649E-2</v>
      </c>
      <c r="N143" s="14">
        <v>1.5468861182439749E-2</v>
      </c>
      <c r="O143" s="14">
        <v>1.8562633418927697E-2</v>
      </c>
    </row>
    <row r="144" spans="1:15">
      <c r="A144" s="26">
        <v>162</v>
      </c>
      <c r="B144" s="2" t="s">
        <v>18</v>
      </c>
      <c r="C144" s="2" t="s">
        <v>2</v>
      </c>
      <c r="D144" s="14">
        <v>51.401917011428338</v>
      </c>
      <c r="E144" s="14">
        <v>0.15565477409576864</v>
      </c>
      <c r="F144" s="14">
        <v>28.176586245033384</v>
      </c>
      <c r="G144" s="14">
        <v>1.8985786261418098</v>
      </c>
      <c r="H144" s="14">
        <v>3.4817515258264042E-2</v>
      </c>
      <c r="I144" s="14">
        <v>0.25498709703846312</v>
      </c>
      <c r="J144" s="14">
        <v>15.485601933396142</v>
      </c>
      <c r="K144" s="14">
        <v>2.5068610985950106</v>
      </c>
      <c r="L144" s="14">
        <v>8.2947609879981968E-2</v>
      </c>
      <c r="M144" s="14">
        <v>4.0961782656781225E-3</v>
      </c>
      <c r="N144" s="14">
        <v>0</v>
      </c>
      <c r="O144" s="14">
        <v>0</v>
      </c>
    </row>
    <row r="145" spans="1:15" s="7" customFormat="1">
      <c r="A145" s="27">
        <v>166</v>
      </c>
      <c r="B145" s="6" t="s">
        <v>18</v>
      </c>
      <c r="C145" s="6" t="s">
        <v>2</v>
      </c>
      <c r="D145" s="15">
        <v>52.959873273192954</v>
      </c>
      <c r="E145" s="15">
        <v>1.4400773527263752E-2</v>
      </c>
      <c r="F145" s="15">
        <v>28.351008568460252</v>
      </c>
      <c r="G145" s="15">
        <v>0.91856362570332351</v>
      </c>
      <c r="H145" s="15">
        <v>3.0858800415565178E-3</v>
      </c>
      <c r="I145" s="15">
        <v>0.10286266805188393</v>
      </c>
      <c r="J145" s="15">
        <v>13.495582048407172</v>
      </c>
      <c r="K145" s="15">
        <v>4.0846765483403109</v>
      </c>
      <c r="L145" s="15">
        <v>2.9830173735046345E-2</v>
      </c>
      <c r="M145" s="15">
        <v>6.1717600831130356E-3</v>
      </c>
      <c r="N145" s="15">
        <v>5.5545840748017328E-2</v>
      </c>
      <c r="O145" s="15">
        <v>6.1717600831130356E-3</v>
      </c>
    </row>
    <row r="146" spans="1:15">
      <c r="B146" s="10" t="s">
        <v>20</v>
      </c>
      <c r="C146" s="20" t="s">
        <v>2</v>
      </c>
      <c r="D146" s="17">
        <f>AVERAGE(D139:D145)</f>
        <v>51.770657985694541</v>
      </c>
      <c r="E146" s="17">
        <f t="shared" ref="E146:O146" si="14">AVERAGE(E139:E145)</f>
        <v>7.4954711840756957E-2</v>
      </c>
      <c r="F146" s="17">
        <f t="shared" si="14"/>
        <v>28.795740771191713</v>
      </c>
      <c r="G146" s="17">
        <f t="shared" si="14"/>
        <v>1.3750155231020291</v>
      </c>
      <c r="H146" s="17">
        <f t="shared" si="14"/>
        <v>1.6982628422793817E-2</v>
      </c>
      <c r="I146" s="17">
        <f t="shared" si="14"/>
        <v>0.18210129904444658</v>
      </c>
      <c r="J146" s="17">
        <f t="shared" si="14"/>
        <v>14.590154260871042</v>
      </c>
      <c r="K146" s="17">
        <f t="shared" si="14"/>
        <v>3.1231674119172839</v>
      </c>
      <c r="L146" s="17">
        <f t="shared" si="14"/>
        <v>4.6907119072828553E-2</v>
      </c>
      <c r="M146" s="17">
        <f t="shared" si="14"/>
        <v>5.8741352855762232E-3</v>
      </c>
      <c r="N146" s="17">
        <f t="shared" si="14"/>
        <v>2.6620487827689322E-2</v>
      </c>
      <c r="O146" s="17">
        <f t="shared" si="14"/>
        <v>7.4936789054041806E-3</v>
      </c>
    </row>
    <row r="147" spans="1:15">
      <c r="A147" s="8"/>
      <c r="B147" s="11" t="s">
        <v>22</v>
      </c>
      <c r="C147" s="21" t="s">
        <v>2</v>
      </c>
      <c r="D147" s="22">
        <f>STDEV(D139:D145)</f>
        <v>3.2404995645897587</v>
      </c>
      <c r="E147" s="22">
        <f t="shared" ref="E147:O147" si="15">STDEV(E139:E145)</f>
        <v>7.7135450154122751E-2</v>
      </c>
      <c r="F147" s="22">
        <f t="shared" si="15"/>
        <v>2.5898932821462166</v>
      </c>
      <c r="G147" s="22">
        <f t="shared" si="15"/>
        <v>0.51614472190303951</v>
      </c>
      <c r="H147" s="22">
        <f t="shared" si="15"/>
        <v>1.7016652222823302E-2</v>
      </c>
      <c r="I147" s="22">
        <f t="shared" si="15"/>
        <v>0.11962253447854888</v>
      </c>
      <c r="J147" s="22">
        <f t="shared" si="15"/>
        <v>2.2159365137440825</v>
      </c>
      <c r="K147" s="22">
        <f t="shared" si="15"/>
        <v>1.1678714725436568</v>
      </c>
      <c r="L147" s="22">
        <f t="shared" si="15"/>
        <v>2.9462217310888612E-2</v>
      </c>
      <c r="M147" s="22">
        <f t="shared" si="15"/>
        <v>7.2165572112067337E-3</v>
      </c>
      <c r="N147" s="22">
        <f t="shared" si="15"/>
        <v>2.5183789731491383E-2</v>
      </c>
      <c r="O147" s="22">
        <f t="shared" si="15"/>
        <v>6.2902131107007899E-3</v>
      </c>
    </row>
  </sheetData>
  <sortState ref="A131:O135">
    <sortCondition ref="A131:A135"/>
  </sortState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GsJ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 磯</dc:creator>
  <cp:lastModifiedBy>宮 磯</cp:lastModifiedBy>
  <dcterms:created xsi:type="dcterms:W3CDTF">2015-12-05T03:28:35Z</dcterms:created>
  <dcterms:modified xsi:type="dcterms:W3CDTF">2015-12-05T23:11:10Z</dcterms:modified>
</cp:coreProperties>
</file>