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gzhao Fang\Desktop\US_project\CJ project-Rumen Epigenomics\Manuscript\Tables\Publish\"/>
    </mc:Choice>
  </mc:AlternateContent>
  <bookViews>
    <workbookView xWindow="0" yWindow="0" windowWidth="23040" windowHeight="8232"/>
  </bookViews>
  <sheets>
    <sheet name="Epigenomics Data sets" sheetId="1" r:id="rId1"/>
    <sheet name="RNA-seq data sets" sheetId="2" r:id="rId2"/>
    <sheet name="WGBS data set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D12" i="3"/>
  <c r="C12" i="3"/>
  <c r="C9" i="2"/>
  <c r="B9" i="2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15" i="1"/>
  <c r="G16" i="1"/>
  <c r="G17" i="1"/>
  <c r="G18" i="1"/>
  <c r="F15" i="1"/>
  <c r="F16" i="1"/>
  <c r="F17" i="1"/>
  <c r="F18" i="1"/>
  <c r="G5" i="1"/>
  <c r="G6" i="1"/>
  <c r="G7" i="1"/>
  <c r="G8" i="1"/>
  <c r="G9" i="1"/>
  <c r="G10" i="1"/>
  <c r="G11" i="1"/>
  <c r="G12" i="1"/>
  <c r="G13" i="1"/>
  <c r="G14" i="1"/>
  <c r="G4" i="1"/>
  <c r="F5" i="1"/>
  <c r="F6" i="1"/>
  <c r="F7" i="1"/>
  <c r="F8" i="1"/>
  <c r="F9" i="1"/>
  <c r="F10" i="1"/>
  <c r="F11" i="1"/>
  <c r="F12" i="1"/>
  <c r="F13" i="1"/>
  <c r="F14" i="1"/>
  <c r="F4" i="1"/>
</calcChain>
</file>

<file path=xl/sharedStrings.xml><?xml version="1.0" encoding="utf-8"?>
<sst xmlns="http://schemas.openxmlformats.org/spreadsheetml/2006/main" count="71" uniqueCount="68">
  <si>
    <t>Sample</t>
  </si>
  <si>
    <t>Total number of alignments (UMD3.1)</t>
  </si>
  <si>
    <t>Unique alignments (without duplicate reads)</t>
  </si>
  <si>
    <t>Final number of tags (-chrM, &gt;chromsize)</t>
  </si>
  <si>
    <t>Total Mappieng rates</t>
  </si>
  <si>
    <t>Unique Mapping Rates</t>
  </si>
  <si>
    <t>1_CTCF_CO</t>
  </si>
  <si>
    <t>1_CTCF_BT</t>
  </si>
  <si>
    <t>1_H3K27ac_CO</t>
  </si>
  <si>
    <t>1_H3K27ac_BT</t>
  </si>
  <si>
    <t>1_H3K27me3_CO</t>
  </si>
  <si>
    <t>1_H3K27me3_BT</t>
  </si>
  <si>
    <t>1_H3K4me1_BT</t>
  </si>
  <si>
    <t>1_H3K4me1_CO</t>
  </si>
  <si>
    <t>1_H3K4me3_CO</t>
  </si>
  <si>
    <t>1_H3K4me3_BT</t>
  </si>
  <si>
    <t>Background input for Study 1 on Rumen Epithelial cells</t>
  </si>
  <si>
    <t>CJ26-Background Input For study 4 MDBK cells</t>
  </si>
  <si>
    <t>CJ25-Background Input For study 2-3 on rumen tissue</t>
  </si>
  <si>
    <t>1a_ATAC_CO</t>
  </si>
  <si>
    <t>1a_ATAC_BT</t>
  </si>
  <si>
    <t>1b_ATAC_BT</t>
  </si>
  <si>
    <t>2_H3K9ac_CO</t>
  </si>
  <si>
    <t>2_H3K27ac_CO</t>
  </si>
  <si>
    <t>2_RNAploII_CO</t>
  </si>
  <si>
    <t>2_H3K9me3_CO</t>
  </si>
  <si>
    <t>2_H3K9ac_BT</t>
  </si>
  <si>
    <t>2_H3K27ac_BT</t>
  </si>
  <si>
    <t>2_RNAploII_BT</t>
  </si>
  <si>
    <t>2_H3K9me3_BT</t>
  </si>
  <si>
    <t>3_H3K9ac_CO</t>
  </si>
  <si>
    <t>3_H3K27ac_CO</t>
  </si>
  <si>
    <t>3_RNAploII_CO</t>
  </si>
  <si>
    <t>3_H3K9me3_CO</t>
  </si>
  <si>
    <t>3_H3K9ac_BT</t>
  </si>
  <si>
    <t>3_H3K27ac_BT</t>
  </si>
  <si>
    <t>3_RNAploII_BT</t>
  </si>
  <si>
    <t>3_H3K9me3_BT</t>
  </si>
  <si>
    <t>4_H3K9ac_CO</t>
  </si>
  <si>
    <t>4_H3K27ac_CO</t>
  </si>
  <si>
    <t>4_RNAploII_CO</t>
  </si>
  <si>
    <t>4_H3K9me3_CO</t>
  </si>
  <si>
    <t>4_H3K9ac_BT</t>
  </si>
  <si>
    <t>4_H3K27ac_BT</t>
  </si>
  <si>
    <t>4_RNAploII_BT</t>
  </si>
  <si>
    <t>4_H3K9me3_BT</t>
  </si>
  <si>
    <t>Sample ID</t>
  </si>
  <si>
    <t>% uniquely mapped reads</t>
  </si>
  <si>
    <t>Bulk_BT1</t>
  </si>
  <si>
    <t>Bulk_BT2</t>
  </si>
  <si>
    <t>Bulk_BT3</t>
  </si>
  <si>
    <t>Bulk_CO1</t>
  </si>
  <si>
    <t>Bulk_CO2</t>
  </si>
  <si>
    <t>Bulk_CO3</t>
  </si>
  <si>
    <t>BT1</t>
  </si>
  <si>
    <t>BT2</t>
  </si>
  <si>
    <t>BT3</t>
  </si>
  <si>
    <t>Read end</t>
  </si>
  <si>
    <t># input clean reads</t>
  </si>
  <si>
    <t>a. The bisulfite conversion rate was estimated as 1 - % CpG methylation of lambda DNA; only provided for samples which have lambda DNA spiked in before library prep.</t>
  </si>
  <si>
    <t>b. Some samples were aligned with low efficiency (i.e. &lt;= 3%, highlighted in red); please be careful with these samples - maybe exclude them in initial analyses.</t>
  </si>
  <si>
    <r>
      <t>% uniquely mapped reads</t>
    </r>
    <r>
      <rPr>
        <b/>
        <vertAlign val="superscript"/>
        <sz val="11"/>
        <color theme="1"/>
        <rFont val="Arial"/>
        <family val="2"/>
      </rPr>
      <t>b</t>
    </r>
  </si>
  <si>
    <r>
      <t>Bisulfite conversion rate (%)</t>
    </r>
    <r>
      <rPr>
        <b/>
        <vertAlign val="superscript"/>
        <sz val="11"/>
        <color theme="1"/>
        <rFont val="Arial"/>
        <family val="2"/>
      </rPr>
      <t>a</t>
    </r>
  </si>
  <si>
    <t>CO1</t>
  </si>
  <si>
    <t>CO2</t>
  </si>
  <si>
    <t>CO3</t>
  </si>
  <si>
    <t>Table unmber of clean reads</t>
  </si>
  <si>
    <t>Table S1 Summary of all the epigenome, RNA-seq and DNA methylation data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</si>
</sst>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1"/>
      <color theme="1"/>
      <name val="Arial"/>
      <family val="2"/>
    </font>
    <font>
      <b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2" fillId="0" borderId="0" xfId="0" applyFont="1"/>
    <xf numFmtId="3" fontId="0" fillId="0" borderId="0" xfId="0" applyNumberFormat="1"/>
    <xf numFmtId="0" fontId="1" fillId="0" borderId="0" xfId="0" applyFont="1"/>
    <xf numFmtId="0" fontId="6" fillId="0" borderId="0" xfId="3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4" fillId="0" borderId="0" xfId="0" applyFont="1"/>
    <xf numFmtId="0" fontId="7" fillId="0" borderId="0" xfId="3" applyFont="1" applyAlignment="1">
      <alignment horizontal="center" vertical="center"/>
    </xf>
    <xf numFmtId="0" fontId="7" fillId="0" borderId="0" xfId="3" applyFont="1"/>
    <xf numFmtId="0" fontId="7" fillId="0" borderId="2" xfId="3" applyFont="1" applyBorder="1" applyAlignment="1">
      <alignment horizontal="center" vertical="center"/>
    </xf>
    <xf numFmtId="165" fontId="7" fillId="0" borderId="0" xfId="2" applyNumberFormat="1" applyFont="1"/>
    <xf numFmtId="165" fontId="1" fillId="0" borderId="1" xfId="2" applyNumberFormat="1" applyFont="1" applyBorder="1" applyAlignment="1">
      <alignment horizontal="center" vertical="center"/>
    </xf>
    <xf numFmtId="165" fontId="1" fillId="0" borderId="3" xfId="2" applyNumberFormat="1" applyFont="1" applyBorder="1" applyAlignment="1">
      <alignment horizontal="center" vertical="center"/>
    </xf>
    <xf numFmtId="0" fontId="1" fillId="0" borderId="0" xfId="3" applyFont="1"/>
    <xf numFmtId="165" fontId="7" fillId="0" borderId="0" xfId="3" applyNumberFormat="1" applyFont="1"/>
    <xf numFmtId="165" fontId="0" fillId="0" borderId="0" xfId="0" applyNumberFormat="1"/>
  </cellXfs>
  <cellStyles count="4">
    <cellStyle name="Comma" xfId="1" builtinId="3"/>
    <cellStyle name="Normal" xfId="0" builtinId="0"/>
    <cellStyle name="Percent" xfId="2" builtinId="5"/>
    <cellStyle name="常规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/>
  </sheetViews>
  <sheetFormatPr defaultRowHeight="14.4"/>
  <cols>
    <col min="1" max="1" width="62" customWidth="1"/>
    <col min="2" max="2" width="21.1015625" customWidth="1"/>
    <col min="3" max="3" width="26.7890625" customWidth="1"/>
    <col min="4" max="4" width="19.734375" customWidth="1"/>
    <col min="5" max="5" width="17.47265625" customWidth="1"/>
  </cols>
  <sheetData>
    <row r="1" spans="1:7" ht="15.3">
      <c r="A1" s="1" t="s">
        <v>67</v>
      </c>
    </row>
    <row r="3" spans="1:7" s="3" customFormat="1" ht="14.1">
      <c r="A3" s="3" t="s">
        <v>0</v>
      </c>
      <c r="B3" s="3" t="s">
        <v>66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>
      <c r="A4" t="s">
        <v>6</v>
      </c>
      <c r="B4" s="2">
        <v>39610540</v>
      </c>
      <c r="C4" s="2">
        <v>34652442</v>
      </c>
      <c r="D4" s="2">
        <v>23328713</v>
      </c>
      <c r="E4" s="2">
        <v>23205192</v>
      </c>
      <c r="F4">
        <f>C4/B4</f>
        <v>0.87482882081385405</v>
      </c>
      <c r="G4">
        <f>D4/B4</f>
        <v>0.58895215768328324</v>
      </c>
    </row>
    <row r="5" spans="1:7">
      <c r="A5" t="s">
        <v>7</v>
      </c>
      <c r="B5" s="2">
        <v>40990109</v>
      </c>
      <c r="C5" s="2">
        <v>37448576</v>
      </c>
      <c r="D5" s="2">
        <v>23331071</v>
      </c>
      <c r="E5" s="2">
        <v>23225349</v>
      </c>
      <c r="F5">
        <f t="shared" ref="F5:F44" si="0">C5/B5</f>
        <v>0.9136003029413754</v>
      </c>
      <c r="G5">
        <f t="shared" ref="G5:G44" si="1">D5/B5</f>
        <v>0.56918782528731504</v>
      </c>
    </row>
    <row r="6" spans="1:7">
      <c r="A6" t="s">
        <v>8</v>
      </c>
      <c r="B6" s="2">
        <v>42565192</v>
      </c>
      <c r="C6" s="2">
        <v>36737369</v>
      </c>
      <c r="D6" s="2">
        <v>24488622</v>
      </c>
      <c r="E6" s="2">
        <v>24412621</v>
      </c>
      <c r="F6">
        <f t="shared" si="0"/>
        <v>0.86308477123749372</v>
      </c>
      <c r="G6">
        <f t="shared" si="1"/>
        <v>0.5753203697518855</v>
      </c>
    </row>
    <row r="7" spans="1:7">
      <c r="A7" t="s">
        <v>9</v>
      </c>
      <c r="B7" s="2">
        <v>48050969</v>
      </c>
      <c r="C7" s="2">
        <v>44040540</v>
      </c>
      <c r="D7" s="2">
        <v>20627722</v>
      </c>
      <c r="E7" s="2">
        <v>20565887</v>
      </c>
      <c r="F7">
        <f t="shared" si="0"/>
        <v>0.9165380202842528</v>
      </c>
      <c r="G7">
        <f t="shared" si="1"/>
        <v>0.4292883666924594</v>
      </c>
    </row>
    <row r="8" spans="1:7">
      <c r="A8" t="s">
        <v>10</v>
      </c>
      <c r="B8" s="2">
        <v>43699377</v>
      </c>
      <c r="C8" s="2">
        <v>40031049</v>
      </c>
      <c r="D8" s="2">
        <v>26146058</v>
      </c>
      <c r="E8" s="2">
        <v>26053236</v>
      </c>
      <c r="F8">
        <f t="shared" si="0"/>
        <v>0.91605537076649857</v>
      </c>
      <c r="G8">
        <f t="shared" si="1"/>
        <v>0.59831649316190483</v>
      </c>
    </row>
    <row r="9" spans="1:7">
      <c r="A9" t="s">
        <v>11</v>
      </c>
      <c r="B9" s="2">
        <v>42961510</v>
      </c>
      <c r="C9" s="2">
        <v>40131792</v>
      </c>
      <c r="D9" s="2">
        <v>28969252</v>
      </c>
      <c r="E9" s="2">
        <v>28861259</v>
      </c>
      <c r="F9">
        <f t="shared" si="0"/>
        <v>0.93413364660599685</v>
      </c>
      <c r="G9">
        <f t="shared" si="1"/>
        <v>0.67430711816228062</v>
      </c>
    </row>
    <row r="10" spans="1:7">
      <c r="A10" t="s">
        <v>13</v>
      </c>
      <c r="B10" s="2">
        <v>43243959</v>
      </c>
      <c r="C10" s="2">
        <v>40767839</v>
      </c>
      <c r="D10" s="2">
        <v>33001733</v>
      </c>
      <c r="E10" s="2">
        <v>32915813</v>
      </c>
      <c r="F10">
        <f t="shared" si="0"/>
        <v>0.94274067274922724</v>
      </c>
      <c r="G10">
        <f t="shared" si="1"/>
        <v>0.76315244402114057</v>
      </c>
    </row>
    <row r="11" spans="1:7">
      <c r="A11" t="s">
        <v>12</v>
      </c>
      <c r="B11" s="2">
        <v>46973975</v>
      </c>
      <c r="C11" s="2">
        <v>43593617</v>
      </c>
      <c r="D11" s="2">
        <v>32865978</v>
      </c>
      <c r="E11" s="2">
        <v>32783103</v>
      </c>
      <c r="F11">
        <f t="shared" si="0"/>
        <v>0.92803764211991857</v>
      </c>
      <c r="G11">
        <f t="shared" si="1"/>
        <v>0.69966354774106299</v>
      </c>
    </row>
    <row r="12" spans="1:7">
      <c r="A12" t="s">
        <v>14</v>
      </c>
      <c r="B12" s="2">
        <v>41860309</v>
      </c>
      <c r="C12" s="2">
        <v>38598738</v>
      </c>
      <c r="D12" s="2">
        <v>23586847</v>
      </c>
      <c r="E12" s="2">
        <v>23473852</v>
      </c>
      <c r="F12">
        <f t="shared" si="0"/>
        <v>0.92208440219588439</v>
      </c>
      <c r="G12">
        <f t="shared" si="1"/>
        <v>0.56346566863612979</v>
      </c>
    </row>
    <row r="13" spans="1:7">
      <c r="A13" t="s">
        <v>15</v>
      </c>
      <c r="B13" s="2">
        <v>38952658</v>
      </c>
      <c r="C13" s="2">
        <v>35316748</v>
      </c>
      <c r="D13" s="2">
        <v>21164467</v>
      </c>
      <c r="E13" s="2">
        <v>21092832</v>
      </c>
      <c r="F13">
        <f t="shared" si="0"/>
        <v>0.90665823112764221</v>
      </c>
      <c r="G13">
        <f t="shared" si="1"/>
        <v>0.54333819787086157</v>
      </c>
    </row>
    <row r="14" spans="1:7">
      <c r="A14" t="s">
        <v>16</v>
      </c>
      <c r="B14" s="2">
        <v>39941058</v>
      </c>
      <c r="C14" s="2">
        <v>37593762</v>
      </c>
      <c r="D14" s="2">
        <v>19832143</v>
      </c>
      <c r="E14" s="2">
        <v>19627913</v>
      </c>
      <c r="F14">
        <f t="shared" si="0"/>
        <v>0.9412310009414373</v>
      </c>
      <c r="G14">
        <f t="shared" si="1"/>
        <v>0.49653524450954706</v>
      </c>
    </row>
    <row r="15" spans="1:7">
      <c r="A15" t="s">
        <v>19</v>
      </c>
      <c r="B15" s="2">
        <v>65770274</v>
      </c>
      <c r="C15" s="2">
        <v>64112148</v>
      </c>
      <c r="D15" s="2">
        <v>48576756</v>
      </c>
      <c r="E15" s="2">
        <v>46844788</v>
      </c>
      <c r="F15">
        <f t="shared" si="0"/>
        <v>0.97478912737994672</v>
      </c>
      <c r="G15">
        <f t="shared" si="1"/>
        <v>0.73858223549441193</v>
      </c>
    </row>
    <row r="16" spans="1:7">
      <c r="A16" t="s">
        <v>19</v>
      </c>
      <c r="B16" s="2">
        <v>110735198</v>
      </c>
      <c r="C16" s="2">
        <v>106996554</v>
      </c>
      <c r="D16" s="2">
        <v>80616637</v>
      </c>
      <c r="E16" s="2">
        <v>78815008</v>
      </c>
      <c r="F16">
        <f t="shared" si="0"/>
        <v>0.96623797972529024</v>
      </c>
      <c r="G16">
        <f t="shared" si="1"/>
        <v>0.7280127588700388</v>
      </c>
    </row>
    <row r="17" spans="1:7">
      <c r="A17" t="s">
        <v>20</v>
      </c>
      <c r="B17" s="2">
        <v>105966982</v>
      </c>
      <c r="C17" s="2">
        <v>103164222</v>
      </c>
      <c r="D17" s="2">
        <v>76126402</v>
      </c>
      <c r="E17" s="2">
        <v>74118627</v>
      </c>
      <c r="F17">
        <f t="shared" si="0"/>
        <v>0.97355062919504487</v>
      </c>
      <c r="G17">
        <f t="shared" si="1"/>
        <v>0.71839737777942947</v>
      </c>
    </row>
    <row r="18" spans="1:7">
      <c r="A18" t="s">
        <v>21</v>
      </c>
      <c r="B18" s="2">
        <v>103071942</v>
      </c>
      <c r="C18" s="2">
        <v>99766800</v>
      </c>
      <c r="D18" s="2">
        <v>71420874</v>
      </c>
      <c r="E18" s="2">
        <v>69218961</v>
      </c>
      <c r="F18">
        <f t="shared" si="0"/>
        <v>0.96793363998128612</v>
      </c>
      <c r="G18">
        <f t="shared" si="1"/>
        <v>0.69292256082649539</v>
      </c>
    </row>
    <row r="19" spans="1:7">
      <c r="A19" t="s">
        <v>22</v>
      </c>
      <c r="B19" s="2">
        <v>34901749</v>
      </c>
      <c r="C19" s="2">
        <v>31420212</v>
      </c>
      <c r="D19" s="2">
        <v>28278191</v>
      </c>
      <c r="E19" s="2">
        <v>28278191</v>
      </c>
      <c r="F19">
        <f t="shared" si="0"/>
        <v>0.90024749189503372</v>
      </c>
      <c r="G19">
        <f t="shared" si="1"/>
        <v>0.81022274843590214</v>
      </c>
    </row>
    <row r="20" spans="1:7">
      <c r="A20" t="s">
        <v>23</v>
      </c>
      <c r="B20" s="2">
        <v>31806320</v>
      </c>
      <c r="C20" s="2">
        <v>27471909</v>
      </c>
      <c r="D20" s="2">
        <v>23625842</v>
      </c>
      <c r="E20" s="2">
        <v>23625842</v>
      </c>
      <c r="F20">
        <f t="shared" si="0"/>
        <v>0.86372485091013362</v>
      </c>
      <c r="G20">
        <f t="shared" si="1"/>
        <v>0.74280337995719092</v>
      </c>
    </row>
    <row r="21" spans="1:7">
      <c r="A21" t="s">
        <v>24</v>
      </c>
      <c r="B21" s="2">
        <v>34290473</v>
      </c>
      <c r="C21" s="2">
        <v>30472134</v>
      </c>
      <c r="D21" s="2">
        <v>27120199</v>
      </c>
      <c r="E21" s="2">
        <v>27120199</v>
      </c>
      <c r="F21">
        <f t="shared" si="0"/>
        <v>0.8886472344665528</v>
      </c>
      <c r="G21">
        <f t="shared" si="1"/>
        <v>0.79089603109295115</v>
      </c>
    </row>
    <row r="22" spans="1:7">
      <c r="A22" t="s">
        <v>25</v>
      </c>
      <c r="B22" s="2">
        <v>25637999</v>
      </c>
      <c r="C22" s="2">
        <v>22234708</v>
      </c>
      <c r="D22" s="2">
        <v>19344196</v>
      </c>
      <c r="E22" s="2">
        <v>19344196</v>
      </c>
      <c r="F22">
        <f t="shared" si="0"/>
        <v>0.86725598202886267</v>
      </c>
      <c r="G22">
        <f t="shared" si="1"/>
        <v>0.75451270592529474</v>
      </c>
    </row>
    <row r="23" spans="1:7">
      <c r="A23" t="s">
        <v>26</v>
      </c>
      <c r="B23" s="2">
        <v>41662779</v>
      </c>
      <c r="C23" s="2">
        <v>37338807</v>
      </c>
      <c r="D23" s="2">
        <v>33604926</v>
      </c>
      <c r="E23" s="2">
        <v>33604926</v>
      </c>
      <c r="F23">
        <f t="shared" si="0"/>
        <v>0.89621498844328173</v>
      </c>
      <c r="G23">
        <f t="shared" si="1"/>
        <v>0.80659348239828166</v>
      </c>
    </row>
    <row r="24" spans="1:7">
      <c r="A24" t="s">
        <v>27</v>
      </c>
      <c r="B24" s="2">
        <v>26792557</v>
      </c>
      <c r="C24" s="2">
        <v>24010273</v>
      </c>
      <c r="D24" s="2">
        <v>21609246</v>
      </c>
      <c r="E24" s="2">
        <v>21609246</v>
      </c>
      <c r="F24">
        <f t="shared" si="0"/>
        <v>0.89615459248626406</v>
      </c>
      <c r="G24">
        <f t="shared" si="1"/>
        <v>0.80653914443477714</v>
      </c>
    </row>
    <row r="25" spans="1:7">
      <c r="A25" t="s">
        <v>28</v>
      </c>
      <c r="B25" s="2">
        <v>33024800</v>
      </c>
      <c r="C25" s="2">
        <v>29576404</v>
      </c>
      <c r="D25" s="2">
        <v>26618764</v>
      </c>
      <c r="E25" s="2">
        <v>26618764</v>
      </c>
      <c r="F25">
        <f t="shared" si="0"/>
        <v>0.89558162350718251</v>
      </c>
      <c r="G25">
        <f t="shared" si="1"/>
        <v>0.80602347326857393</v>
      </c>
    </row>
    <row r="26" spans="1:7">
      <c r="A26" t="s">
        <v>29</v>
      </c>
      <c r="B26" s="2">
        <v>17001734</v>
      </c>
      <c r="C26" s="2">
        <v>14667410</v>
      </c>
      <c r="D26" s="2">
        <v>12613973</v>
      </c>
      <c r="E26" s="2">
        <v>12613973</v>
      </c>
      <c r="F26">
        <f t="shared" si="0"/>
        <v>0.86270082804495118</v>
      </c>
      <c r="G26">
        <f t="shared" si="1"/>
        <v>0.74192273564567002</v>
      </c>
    </row>
    <row r="27" spans="1:7">
      <c r="A27" t="s">
        <v>30</v>
      </c>
      <c r="B27" s="2">
        <v>43982337</v>
      </c>
      <c r="C27" s="2">
        <v>39346063</v>
      </c>
      <c r="D27" s="2">
        <v>35017996</v>
      </c>
      <c r="E27" s="2">
        <v>35017996</v>
      </c>
      <c r="F27">
        <f t="shared" si="0"/>
        <v>0.89458782056078556</v>
      </c>
      <c r="G27">
        <f t="shared" si="1"/>
        <v>0.79618315870755119</v>
      </c>
    </row>
    <row r="28" spans="1:7">
      <c r="A28" t="s">
        <v>31</v>
      </c>
      <c r="B28" s="2">
        <v>25847294</v>
      </c>
      <c r="C28" s="2">
        <v>22744606</v>
      </c>
      <c r="D28" s="2">
        <v>20015253</v>
      </c>
      <c r="E28" s="2">
        <v>20015253</v>
      </c>
      <c r="F28">
        <f t="shared" si="0"/>
        <v>0.87996081910934276</v>
      </c>
      <c r="G28">
        <f t="shared" si="1"/>
        <v>0.77436550998336617</v>
      </c>
    </row>
    <row r="29" spans="1:7">
      <c r="A29" t="s">
        <v>32</v>
      </c>
      <c r="B29" s="2">
        <v>25528251</v>
      </c>
      <c r="C29" s="2">
        <v>22740240</v>
      </c>
      <c r="D29" s="2">
        <v>20238814</v>
      </c>
      <c r="E29" s="2">
        <v>20238814</v>
      </c>
      <c r="F29">
        <f t="shared" si="0"/>
        <v>0.89078723019450101</v>
      </c>
      <c r="G29">
        <f t="shared" si="1"/>
        <v>0.79280065054202109</v>
      </c>
    </row>
    <row r="30" spans="1:7">
      <c r="A30" t="s">
        <v>33</v>
      </c>
      <c r="B30" s="2">
        <v>27118166</v>
      </c>
      <c r="C30" s="2">
        <v>22987828</v>
      </c>
      <c r="D30" s="2">
        <v>19539654</v>
      </c>
      <c r="E30" s="2">
        <v>19539654</v>
      </c>
      <c r="F30">
        <f t="shared" si="0"/>
        <v>0.84769110123450087</v>
      </c>
      <c r="G30">
        <f t="shared" si="1"/>
        <v>0.7205374434244558</v>
      </c>
    </row>
    <row r="31" spans="1:7">
      <c r="A31" t="s">
        <v>34</v>
      </c>
      <c r="B31" s="2">
        <v>35439106</v>
      </c>
      <c r="C31" s="2">
        <v>31928015</v>
      </c>
      <c r="D31" s="2">
        <v>28735214</v>
      </c>
      <c r="E31" s="2">
        <v>28735214</v>
      </c>
      <c r="F31">
        <f t="shared" si="0"/>
        <v>0.90092608430923737</v>
      </c>
      <c r="G31">
        <f t="shared" si="1"/>
        <v>0.81083348998702165</v>
      </c>
    </row>
    <row r="32" spans="1:7">
      <c r="A32" t="s">
        <v>35</v>
      </c>
      <c r="B32" s="2">
        <v>30864645</v>
      </c>
      <c r="C32" s="2">
        <v>27466533</v>
      </c>
      <c r="D32" s="2">
        <v>24445214</v>
      </c>
      <c r="E32" s="2">
        <v>24445214</v>
      </c>
      <c r="F32">
        <f t="shared" si="0"/>
        <v>0.88990276738967844</v>
      </c>
      <c r="G32">
        <f t="shared" si="1"/>
        <v>0.79201345098898757</v>
      </c>
    </row>
    <row r="33" spans="1:7">
      <c r="A33" t="s">
        <v>36</v>
      </c>
      <c r="B33" s="2">
        <v>21501225</v>
      </c>
      <c r="C33" s="2">
        <v>19379613</v>
      </c>
      <c r="D33" s="2">
        <v>17441652</v>
      </c>
      <c r="E33" s="2">
        <v>17441652</v>
      </c>
      <c r="F33">
        <f t="shared" si="0"/>
        <v>0.90132599421660864</v>
      </c>
      <c r="G33">
        <f t="shared" si="1"/>
        <v>0.81119340874764112</v>
      </c>
    </row>
    <row r="34" spans="1:7">
      <c r="A34" t="s">
        <v>37</v>
      </c>
      <c r="B34" s="2">
        <v>21140147</v>
      </c>
      <c r="C34" s="2">
        <v>18451327</v>
      </c>
      <c r="D34" s="2">
        <v>16052654</v>
      </c>
      <c r="E34" s="2">
        <v>16052654</v>
      </c>
      <c r="F34">
        <f t="shared" si="0"/>
        <v>0.87280977752898314</v>
      </c>
      <c r="G34">
        <f t="shared" si="1"/>
        <v>0.75934448327156856</v>
      </c>
    </row>
    <row r="35" spans="1:7">
      <c r="A35" t="s">
        <v>38</v>
      </c>
      <c r="B35" s="2">
        <v>45839351</v>
      </c>
      <c r="C35" s="2">
        <v>41202992</v>
      </c>
      <c r="D35" s="2">
        <v>37082693</v>
      </c>
      <c r="E35" s="2">
        <v>37082693</v>
      </c>
      <c r="F35">
        <f t="shared" si="0"/>
        <v>0.89885635597240454</v>
      </c>
      <c r="G35">
        <f t="shared" si="1"/>
        <v>0.80897072473822762</v>
      </c>
    </row>
    <row r="36" spans="1:7">
      <c r="A36" t="s">
        <v>39</v>
      </c>
      <c r="B36" s="2">
        <v>23429362</v>
      </c>
      <c r="C36" s="2">
        <v>21065549</v>
      </c>
      <c r="D36" s="2">
        <v>18958994</v>
      </c>
      <c r="E36" s="2">
        <v>18958994</v>
      </c>
      <c r="F36">
        <f t="shared" si="0"/>
        <v>0.8991089471407715</v>
      </c>
      <c r="G36">
        <f t="shared" si="1"/>
        <v>0.80919804815854568</v>
      </c>
    </row>
    <row r="37" spans="1:7">
      <c r="A37" t="s">
        <v>40</v>
      </c>
      <c r="B37" s="2">
        <v>25070481</v>
      </c>
      <c r="C37" s="2">
        <v>22784118</v>
      </c>
      <c r="D37" s="2">
        <v>20733547</v>
      </c>
      <c r="E37" s="2">
        <v>20733547</v>
      </c>
      <c r="F37">
        <f t="shared" si="0"/>
        <v>0.90880258739351671</v>
      </c>
      <c r="G37">
        <f t="shared" si="1"/>
        <v>0.82701033937083213</v>
      </c>
    </row>
    <row r="38" spans="1:7">
      <c r="A38" t="s">
        <v>41</v>
      </c>
      <c r="B38" s="2">
        <v>29372419</v>
      </c>
      <c r="C38" s="2">
        <v>26290884</v>
      </c>
      <c r="D38" s="2">
        <v>23661796</v>
      </c>
      <c r="E38" s="2">
        <v>23661796</v>
      </c>
      <c r="F38">
        <f t="shared" si="0"/>
        <v>0.89508746283375573</v>
      </c>
      <c r="G38">
        <f t="shared" si="1"/>
        <v>0.80557873016859793</v>
      </c>
    </row>
    <row r="39" spans="1:7">
      <c r="A39" t="s">
        <v>42</v>
      </c>
      <c r="B39" s="2">
        <v>36771561</v>
      </c>
      <c r="C39" s="2">
        <v>33363488</v>
      </c>
      <c r="D39" s="2">
        <v>30360774</v>
      </c>
      <c r="E39" s="2">
        <v>30360774</v>
      </c>
      <c r="F39">
        <f t="shared" si="0"/>
        <v>0.90731769586828259</v>
      </c>
      <c r="G39">
        <f t="shared" si="1"/>
        <v>0.82565910106454277</v>
      </c>
    </row>
    <row r="40" spans="1:7">
      <c r="A40" t="s">
        <v>43</v>
      </c>
      <c r="B40" s="2">
        <v>36034952</v>
      </c>
      <c r="C40" s="2">
        <v>32568244</v>
      </c>
      <c r="D40" s="2">
        <v>29311420</v>
      </c>
      <c r="E40" s="2">
        <v>29311420</v>
      </c>
      <c r="F40">
        <f t="shared" si="0"/>
        <v>0.90379595899003828</v>
      </c>
      <c r="G40">
        <f t="shared" si="1"/>
        <v>0.81341637419136847</v>
      </c>
    </row>
    <row r="41" spans="1:7">
      <c r="A41" t="s">
        <v>44</v>
      </c>
      <c r="B41" s="2">
        <v>29704336</v>
      </c>
      <c r="C41" s="2">
        <v>26006575</v>
      </c>
      <c r="D41" s="2">
        <v>22885786</v>
      </c>
      <c r="E41" s="2">
        <v>22885786</v>
      </c>
      <c r="F41">
        <f t="shared" si="0"/>
        <v>0.87551443668022066</v>
      </c>
      <c r="G41">
        <f t="shared" si="1"/>
        <v>0.77045270427859425</v>
      </c>
    </row>
    <row r="42" spans="1:7">
      <c r="A42" t="s">
        <v>45</v>
      </c>
      <c r="B42" s="2">
        <v>28483350</v>
      </c>
      <c r="C42" s="2">
        <v>24742581</v>
      </c>
      <c r="D42" s="2">
        <v>21526045</v>
      </c>
      <c r="E42" s="2">
        <v>21526045</v>
      </c>
      <c r="F42">
        <f t="shared" si="0"/>
        <v>0.86866822196125104</v>
      </c>
      <c r="G42">
        <f t="shared" si="1"/>
        <v>0.75574133660542031</v>
      </c>
    </row>
    <row r="43" spans="1:7">
      <c r="A43" t="s">
        <v>18</v>
      </c>
      <c r="B43" s="2">
        <v>3247857</v>
      </c>
      <c r="C43" s="2">
        <v>2881228</v>
      </c>
      <c r="D43" s="2">
        <v>2564293</v>
      </c>
      <c r="E43" s="2">
        <v>2564293</v>
      </c>
      <c r="F43">
        <f t="shared" si="0"/>
        <v>0.88711664337438501</v>
      </c>
      <c r="G43">
        <f t="shared" si="1"/>
        <v>0.78953383723482895</v>
      </c>
    </row>
    <row r="44" spans="1:7">
      <c r="A44" t="s">
        <v>17</v>
      </c>
      <c r="B44" s="2">
        <v>5709815</v>
      </c>
      <c r="C44" s="2">
        <v>4964263</v>
      </c>
      <c r="D44" s="2">
        <v>4318909</v>
      </c>
      <c r="E44" s="2">
        <v>4318909</v>
      </c>
      <c r="F44">
        <f t="shared" si="0"/>
        <v>0.86942624235636357</v>
      </c>
      <c r="G44">
        <f t="shared" si="1"/>
        <v>0.75640086412607066</v>
      </c>
    </row>
    <row r="46" spans="1:7">
      <c r="G46">
        <f>AVERAGE(G4:G13,G15:G42)</f>
        <v>0.73199262572016011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6" sqref="C16"/>
    </sheetView>
  </sheetViews>
  <sheetFormatPr defaultRowHeight="14.4"/>
  <cols>
    <col min="1" max="1" width="36.9453125" customWidth="1"/>
    <col min="2" max="2" width="15.20703125" customWidth="1"/>
    <col min="3" max="3" width="25.1015625" customWidth="1"/>
    <col min="4" max="4" width="15.41796875" customWidth="1"/>
    <col min="5" max="5" width="14" customWidth="1"/>
  </cols>
  <sheetData>
    <row r="1" spans="1:6" s="8" customFormat="1">
      <c r="A1" s="7" t="s">
        <v>46</v>
      </c>
      <c r="B1" s="7" t="s">
        <v>58</v>
      </c>
      <c r="C1" s="7" t="s">
        <v>47</v>
      </c>
      <c r="D1" s="3"/>
      <c r="E1" s="3"/>
      <c r="F1" s="3"/>
    </row>
    <row r="2" spans="1:6">
      <c r="A2" s="4" t="s">
        <v>48</v>
      </c>
      <c r="B2" s="5">
        <v>13620409</v>
      </c>
      <c r="C2" s="6">
        <v>0.86760000000000004</v>
      </c>
      <c r="D2" s="2"/>
    </row>
    <row r="3" spans="1:6">
      <c r="A3" s="4" t="s">
        <v>49</v>
      </c>
      <c r="B3" s="5">
        <v>14279052</v>
      </c>
      <c r="C3" s="6">
        <v>0.87209999999999999</v>
      </c>
      <c r="D3" s="2"/>
    </row>
    <row r="4" spans="1:6">
      <c r="A4" s="4" t="s">
        <v>50</v>
      </c>
      <c r="B4" s="5">
        <v>13129827</v>
      </c>
      <c r="C4" s="6">
        <v>0.87019999999999997</v>
      </c>
      <c r="D4" s="2"/>
    </row>
    <row r="5" spans="1:6">
      <c r="A5" s="4" t="s">
        <v>51</v>
      </c>
      <c r="B5" s="5">
        <v>14783398</v>
      </c>
      <c r="C5" s="6">
        <v>0.86750000000000005</v>
      </c>
      <c r="D5" s="2"/>
    </row>
    <row r="6" spans="1:6">
      <c r="A6" s="4" t="s">
        <v>52</v>
      </c>
      <c r="B6" s="5">
        <v>13355171</v>
      </c>
      <c r="C6" s="6">
        <v>0.86499999999999999</v>
      </c>
      <c r="D6" s="2"/>
    </row>
    <row r="7" spans="1:6">
      <c r="A7" s="4" t="s">
        <v>53</v>
      </c>
      <c r="B7" s="5">
        <v>14480258</v>
      </c>
      <c r="C7" s="6">
        <v>0.86899999999999999</v>
      </c>
      <c r="D7" s="2"/>
    </row>
    <row r="8" spans="1:6">
      <c r="B8" s="2"/>
      <c r="C8" s="2"/>
      <c r="D8" s="2"/>
    </row>
    <row r="9" spans="1:6">
      <c r="B9" s="2">
        <f>SUM(B2:B7)</f>
        <v>83648115</v>
      </c>
      <c r="C9" s="6">
        <f>AVERAGE(C2:C7)</f>
        <v>0.86856666666666671</v>
      </c>
      <c r="D9" s="2"/>
    </row>
    <row r="10" spans="1:6">
      <c r="B10" s="2"/>
      <c r="C10" s="2"/>
      <c r="D10" s="2"/>
    </row>
    <row r="11" spans="1:6" ht="14.7" customHeight="1">
      <c r="B11" s="2"/>
      <c r="C11" s="2"/>
      <c r="D11" s="2"/>
    </row>
    <row r="12" spans="1:6">
      <c r="B12" s="2"/>
      <c r="C12" s="2"/>
      <c r="D12" s="2"/>
    </row>
    <row r="13" spans="1:6">
      <c r="B13" s="2"/>
      <c r="C13" s="2"/>
      <c r="D13" s="2"/>
    </row>
    <row r="14" spans="1:6">
      <c r="B14" s="2"/>
      <c r="C14" s="2"/>
      <c r="D14" s="2"/>
    </row>
    <row r="15" spans="1:6">
      <c r="B15" s="2"/>
      <c r="C15" s="2"/>
      <c r="D15" s="2"/>
    </row>
    <row r="16" spans="1:6">
      <c r="B16" s="2"/>
      <c r="C16" s="2"/>
      <c r="D16" s="2"/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0" spans="2:4">
      <c r="B20" s="2"/>
      <c r="C20" s="2"/>
      <c r="D20" s="2"/>
    </row>
    <row r="21" spans="2:4">
      <c r="B21" s="2"/>
      <c r="C21" s="2"/>
      <c r="D21" s="2"/>
    </row>
    <row r="22" spans="2:4">
      <c r="B22" s="2"/>
      <c r="C22" s="2"/>
      <c r="D22" s="2"/>
    </row>
    <row r="23" spans="2:4">
      <c r="B23" s="2"/>
      <c r="C23" s="2"/>
      <c r="D23" s="2"/>
    </row>
    <row r="24" spans="2:4">
      <c r="B24" s="2"/>
      <c r="C24" s="2"/>
      <c r="D24" s="2"/>
    </row>
    <row r="25" spans="2:4">
      <c r="B25" s="2"/>
      <c r="C25" s="2"/>
      <c r="D25" s="2"/>
    </row>
    <row r="26" spans="2:4">
      <c r="B26" s="2"/>
      <c r="C26" s="2"/>
      <c r="D26" s="2"/>
    </row>
    <row r="27" spans="2:4">
      <c r="B27" s="2"/>
      <c r="C27" s="2"/>
      <c r="D27" s="2"/>
    </row>
    <row r="28" spans="2:4">
      <c r="B28" s="2"/>
      <c r="C28" s="2"/>
      <c r="D28" s="2"/>
    </row>
    <row r="29" spans="2:4">
      <c r="B29" s="2"/>
      <c r="C29" s="2"/>
      <c r="D29" s="2"/>
    </row>
    <row r="30" spans="2:4">
      <c r="B30" s="2"/>
      <c r="C30" s="2"/>
      <c r="D30" s="2"/>
    </row>
    <row r="31" spans="2:4">
      <c r="B31" s="2"/>
      <c r="C31" s="2"/>
      <c r="D31" s="2"/>
    </row>
    <row r="32" spans="2:4">
      <c r="B32" s="2"/>
      <c r="C32" s="2"/>
      <c r="D32" s="2"/>
    </row>
    <row r="33" spans="2:4">
      <c r="B33" s="2"/>
      <c r="C33" s="2"/>
      <c r="D33" s="2"/>
    </row>
    <row r="34" spans="2:4">
      <c r="B34" s="2"/>
      <c r="C34" s="2"/>
      <c r="D34" s="2"/>
    </row>
    <row r="35" spans="2:4">
      <c r="B35" s="2"/>
      <c r="C35" s="2"/>
      <c r="D35" s="2"/>
    </row>
    <row r="36" spans="2:4">
      <c r="B36" s="2"/>
      <c r="C36" s="2"/>
      <c r="D36" s="2"/>
    </row>
    <row r="37" spans="2:4">
      <c r="B37" s="2"/>
      <c r="C37" s="2"/>
      <c r="D37" s="2"/>
    </row>
    <row r="38" spans="2:4">
      <c r="B38" s="2"/>
      <c r="C38" s="2"/>
      <c r="D38" s="2"/>
    </row>
    <row r="39" spans="2:4">
      <c r="B39" s="2"/>
      <c r="C39" s="2"/>
      <c r="D39" s="2"/>
    </row>
    <row r="40" spans="2:4">
      <c r="B40" s="2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D13" sqref="D13"/>
    </sheetView>
  </sheetViews>
  <sheetFormatPr defaultRowHeight="14.4"/>
  <cols>
    <col min="1" max="1" width="14.89453125" customWidth="1"/>
    <col min="2" max="2" width="12.41796875" customWidth="1"/>
    <col min="3" max="3" width="21" customWidth="1"/>
    <col min="4" max="4" width="23.3671875" customWidth="1"/>
    <col min="5" max="5" width="24.9453125" customWidth="1"/>
    <col min="7" max="7" width="9.62890625" bestFit="1" customWidth="1"/>
  </cols>
  <sheetData>
    <row r="2" spans="1:9" s="15" customFormat="1" ht="16.2">
      <c r="A2" s="7" t="s">
        <v>46</v>
      </c>
      <c r="B2" s="7" t="s">
        <v>57</v>
      </c>
      <c r="C2" s="7" t="s">
        <v>58</v>
      </c>
      <c r="D2" s="13" t="s">
        <v>61</v>
      </c>
      <c r="E2" s="14" t="s">
        <v>62</v>
      </c>
    </row>
    <row r="3" spans="1:9" s="10" customFormat="1" ht="13.8">
      <c r="A3" s="9" t="s">
        <v>54</v>
      </c>
      <c r="B3" s="9">
        <v>1</v>
      </c>
      <c r="C3" s="10">
        <v>59291537</v>
      </c>
      <c r="D3" s="16">
        <v>0.32800000000000001</v>
      </c>
      <c r="E3" s="16">
        <v>0.98449999999999993</v>
      </c>
      <c r="H3" s="16"/>
      <c r="I3" s="16"/>
    </row>
    <row r="4" spans="1:9" s="10" customFormat="1" ht="13.8">
      <c r="A4" s="9" t="s">
        <v>55</v>
      </c>
      <c r="B4" s="9">
        <v>2</v>
      </c>
      <c r="C4" s="10">
        <v>62564879</v>
      </c>
      <c r="D4" s="16">
        <v>0.3125</v>
      </c>
      <c r="E4" s="16">
        <v>0.98449999999999993</v>
      </c>
      <c r="H4" s="16"/>
      <c r="I4" s="16"/>
    </row>
    <row r="5" spans="1:9" s="10" customFormat="1" ht="13.8">
      <c r="A5" s="9" t="s">
        <v>56</v>
      </c>
      <c r="B5" s="9">
        <v>1</v>
      </c>
      <c r="C5" s="10">
        <v>58846980</v>
      </c>
      <c r="D5" s="16">
        <v>0.3165</v>
      </c>
      <c r="E5" s="16">
        <v>0.98399999999999999</v>
      </c>
      <c r="H5" s="16"/>
      <c r="I5" s="16"/>
    </row>
    <row r="6" spans="1:9" s="10" customFormat="1" ht="13.8">
      <c r="A6" s="9" t="s">
        <v>63</v>
      </c>
      <c r="B6" s="9">
        <v>2</v>
      </c>
      <c r="C6" s="10">
        <v>51863075</v>
      </c>
      <c r="D6" s="16">
        <v>0.32900000000000001</v>
      </c>
      <c r="E6" s="16">
        <v>0.98399999999999999</v>
      </c>
      <c r="H6" s="16"/>
      <c r="I6" s="16"/>
    </row>
    <row r="7" spans="1:9" s="10" customFormat="1" ht="13.8">
      <c r="A7" s="9" t="s">
        <v>64</v>
      </c>
      <c r="B7" s="9">
        <v>1</v>
      </c>
      <c r="C7" s="10">
        <v>69327583</v>
      </c>
      <c r="D7" s="16">
        <v>0.3145</v>
      </c>
      <c r="E7" s="16">
        <v>0.98449999999999993</v>
      </c>
      <c r="H7" s="16"/>
      <c r="I7" s="16"/>
    </row>
    <row r="8" spans="1:9" s="10" customFormat="1" ht="13.8">
      <c r="A8" s="11" t="s">
        <v>65</v>
      </c>
      <c r="B8" s="9">
        <v>2</v>
      </c>
      <c r="C8" s="10">
        <v>60279243</v>
      </c>
      <c r="D8" s="16">
        <v>0.3115</v>
      </c>
      <c r="E8" s="16">
        <v>0.98399999999999999</v>
      </c>
      <c r="H8" s="16"/>
      <c r="I8" s="16"/>
    </row>
    <row r="9" spans="1:9" s="10" customFormat="1" ht="13.8">
      <c r="A9" s="10" t="s">
        <v>59</v>
      </c>
      <c r="D9" s="12"/>
      <c r="E9" s="12"/>
    </row>
    <row r="10" spans="1:9" s="10" customFormat="1" ht="13.8">
      <c r="A10" s="10" t="s">
        <v>60</v>
      </c>
      <c r="D10" s="12"/>
      <c r="E10" s="12"/>
    </row>
    <row r="12" spans="1:9">
      <c r="C12">
        <f>SUM(C3:C8)</f>
        <v>362173297</v>
      </c>
      <c r="D12" s="17">
        <f>AVERAGE(D3:D8)</f>
        <v>0.31866666666666665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Epigenomics Data sets</vt:lpstr>
      <vt:lpstr>RNA-seq data sets</vt:lpstr>
      <vt:lpstr>WGBS data sets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Lingzhao Fang</dc:creator>
  <cp:lastModifiedBy>Lingzhao Fang</cp:lastModifiedBy>
  <dcterms:created xsi:type="dcterms:W3CDTF">2019-02-20T13:19:20Z</dcterms:created>
  <dcterms:modified xsi:type="dcterms:W3CDTF">2019-04-04T15:26:43Z</dcterms:modified>
</cp:coreProperties>
</file>