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460"/>
  </bookViews>
  <sheets>
    <sheet name="chloroplast genome variation" sheetId="1" r:id="rId1"/>
    <sheet name="High quality chloroplast " sheetId="2" r:id="rId2"/>
  </sheets>
  <calcPr calcId="144525"/>
</workbook>
</file>

<file path=xl/sharedStrings.xml><?xml version="1.0" encoding="utf-8"?>
<sst xmlns="http://schemas.openxmlformats.org/spreadsheetml/2006/main" count="44">
  <si>
    <t>Chloroplast Variation</t>
  </si>
  <si>
    <t>Name</t>
  </si>
  <si>
    <t>Samples</t>
  </si>
  <si>
    <t>Deletion</t>
  </si>
  <si>
    <t>Insertion</t>
  </si>
  <si>
    <t>Snp</t>
  </si>
  <si>
    <t>Other</t>
  </si>
  <si>
    <t>Transitions</t>
  </si>
  <si>
    <t>Transversions</t>
  </si>
  <si>
    <t>Ts/Tv</t>
  </si>
  <si>
    <t>Total Variation</t>
  </si>
  <si>
    <t>Average Variation</t>
  </si>
  <si>
    <t>All_accessions</t>
  </si>
  <si>
    <t>wild</t>
  </si>
  <si>
    <t>cultivated</t>
  </si>
  <si>
    <t>Te_japonica</t>
  </si>
  <si>
    <t>Tr_japonica</t>
  </si>
  <si>
    <t>Indica</t>
  </si>
  <si>
    <t>Aus</t>
  </si>
  <si>
    <t>Aromatic</t>
  </si>
  <si>
    <t>Admixture</t>
  </si>
  <si>
    <t>O.nivara</t>
  </si>
  <si>
    <t>O.rufipogon</t>
  </si>
  <si>
    <t>O.longistaminata</t>
  </si>
  <si>
    <t>O.officinalis</t>
  </si>
  <si>
    <t>O.eichingeri</t>
  </si>
  <si>
    <t>O.barthii</t>
  </si>
  <si>
    <t>O.alta</t>
  </si>
  <si>
    <t>O.australiensis</t>
  </si>
  <si>
    <t>O.brachyantha</t>
  </si>
  <si>
    <t>O.glumaepatula</t>
  </si>
  <si>
    <t>O.grandiglumis</t>
  </si>
  <si>
    <t>O.latifolia</t>
  </si>
  <si>
    <t>O.longiglumis</t>
  </si>
  <si>
    <t>O.malampuzhaensis</t>
  </si>
  <si>
    <t>O.meridionalis</t>
  </si>
  <si>
    <t>O.minuta</t>
  </si>
  <si>
    <t>O.punctata</t>
  </si>
  <si>
    <t>O.rhizomatis</t>
  </si>
  <si>
    <t>O.glaberrima</t>
  </si>
  <si>
    <t>O.ridleyi</t>
  </si>
  <si>
    <t>O.malabarensis</t>
  </si>
  <si>
    <t>Hight Quality Chloroplast variation</t>
  </si>
  <si>
    <t>All_acc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</si>
</sst>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i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2" fillId="16" borderId="6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zoomScale="85" zoomScaleNormal="85" workbookViewId="0">
      <selection activeCell="A1" sqref="A1:K1"/>
    </sheetView>
  </sheetViews>
  <sheetFormatPr defaultColWidth="9" defaultRowHeight="15"/>
  <cols>
    <col min="1" max="9" width="13.75" style="1" customWidth="1"/>
    <col min="10" max="10" width="16.75" style="1" customWidth="1"/>
    <col min="11" max="11" width="18.0833333333333" style="1" customWidth="1"/>
    <col min="12" max="12" width="6.875" style="1" customWidth="1"/>
    <col min="13" max="16384" width="9" style="1"/>
  </cols>
  <sheetData>
    <row r="1" ht="37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7"/>
    </row>
    <row r="3" ht="18" customHeight="1" spans="1:12">
      <c r="A3" s="5" t="s">
        <v>12</v>
      </c>
      <c r="B3" s="5">
        <v>412</v>
      </c>
      <c r="C3" s="5">
        <v>333</v>
      </c>
      <c r="D3" s="5">
        <v>637</v>
      </c>
      <c r="E3" s="5">
        <v>2867</v>
      </c>
      <c r="F3" s="5">
        <v>6</v>
      </c>
      <c r="G3" s="5">
        <v>1831</v>
      </c>
      <c r="H3" s="5">
        <v>1036</v>
      </c>
      <c r="I3" s="5">
        <f>(G3/H3)</f>
        <v>1.76737451737452</v>
      </c>
      <c r="J3" s="5">
        <v>3843</v>
      </c>
      <c r="K3" s="5">
        <f>J3/B3</f>
        <v>9.32766990291262</v>
      </c>
      <c r="L3" s="7"/>
    </row>
    <row r="4" spans="1:11">
      <c r="A4" s="5" t="s">
        <v>13</v>
      </c>
      <c r="B4" s="5">
        <v>54</v>
      </c>
      <c r="C4" s="5">
        <v>329</v>
      </c>
      <c r="D4" s="5">
        <v>631</v>
      </c>
      <c r="E4" s="5">
        <v>2836</v>
      </c>
      <c r="F4" s="5">
        <v>6</v>
      </c>
      <c r="G4" s="5">
        <v>1813</v>
      </c>
      <c r="H4" s="5">
        <v>1023</v>
      </c>
      <c r="I4" s="5">
        <f>(G4/H4)</f>
        <v>1.772238514174</v>
      </c>
      <c r="J4" s="5">
        <v>3802</v>
      </c>
      <c r="K4" s="5">
        <f t="shared" ref="K4:K32" si="0">J4/B4</f>
        <v>70.4074074074074</v>
      </c>
    </row>
    <row r="5" spans="1:11">
      <c r="A5" s="5" t="s">
        <v>14</v>
      </c>
      <c r="B5" s="5">
        <v>358</v>
      </c>
      <c r="C5" s="5">
        <v>45</v>
      </c>
      <c r="D5" s="5">
        <v>66</v>
      </c>
      <c r="E5" s="5">
        <v>123</v>
      </c>
      <c r="F5" s="5">
        <v>0</v>
      </c>
      <c r="G5" s="5">
        <v>56</v>
      </c>
      <c r="H5" s="5">
        <v>67</v>
      </c>
      <c r="I5" s="5">
        <f>(G5/H5)</f>
        <v>0.835820895522388</v>
      </c>
      <c r="J5" s="5">
        <v>234</v>
      </c>
      <c r="K5" s="5">
        <f t="shared" si="0"/>
        <v>0.653631284916201</v>
      </c>
    </row>
    <row r="6" spans="1:11">
      <c r="A6" s="5" t="s">
        <v>15</v>
      </c>
      <c r="B6" s="5">
        <v>253</v>
      </c>
      <c r="C6" s="5">
        <v>36</v>
      </c>
      <c r="D6" s="5">
        <v>50</v>
      </c>
      <c r="E6" s="5">
        <v>75</v>
      </c>
      <c r="F6" s="5">
        <v>0</v>
      </c>
      <c r="G6" s="5">
        <v>26</v>
      </c>
      <c r="H6" s="5">
        <v>49</v>
      </c>
      <c r="I6" s="5">
        <f t="shared" ref="I6:I17" si="1">(G6/H6)</f>
        <v>0.530612244897959</v>
      </c>
      <c r="J6" s="5">
        <v>161</v>
      </c>
      <c r="K6" s="5">
        <f t="shared" si="0"/>
        <v>0.636363636363636</v>
      </c>
    </row>
    <row r="7" spans="1:11">
      <c r="A7" s="5" t="s">
        <v>16</v>
      </c>
      <c r="B7" s="5">
        <v>25</v>
      </c>
      <c r="C7" s="5">
        <v>32</v>
      </c>
      <c r="D7" s="5">
        <v>45</v>
      </c>
      <c r="E7" s="5">
        <v>61</v>
      </c>
      <c r="F7" s="5">
        <v>0</v>
      </c>
      <c r="G7" s="5">
        <v>20</v>
      </c>
      <c r="H7" s="5">
        <v>41</v>
      </c>
      <c r="I7" s="5">
        <f t="shared" si="1"/>
        <v>0.48780487804878</v>
      </c>
      <c r="J7" s="5">
        <v>138</v>
      </c>
      <c r="K7" s="5">
        <f t="shared" si="0"/>
        <v>5.52</v>
      </c>
    </row>
    <row r="8" spans="1:11">
      <c r="A8" s="6" t="s">
        <v>17</v>
      </c>
      <c r="B8" s="5">
        <v>66</v>
      </c>
      <c r="C8" s="5">
        <v>41</v>
      </c>
      <c r="D8" s="5">
        <v>55</v>
      </c>
      <c r="E8" s="5">
        <v>97</v>
      </c>
      <c r="F8" s="5">
        <v>0</v>
      </c>
      <c r="G8" s="5">
        <v>42</v>
      </c>
      <c r="H8" s="5">
        <v>55</v>
      </c>
      <c r="I8" s="5">
        <f t="shared" si="1"/>
        <v>0.763636363636364</v>
      </c>
      <c r="J8" s="5">
        <v>193</v>
      </c>
      <c r="K8" s="5">
        <f t="shared" si="0"/>
        <v>2.92424242424242</v>
      </c>
    </row>
    <row r="9" spans="1:11">
      <c r="A9" s="6" t="s">
        <v>18</v>
      </c>
      <c r="B9" s="5">
        <v>9</v>
      </c>
      <c r="C9" s="5">
        <v>42</v>
      </c>
      <c r="D9" s="5">
        <v>58</v>
      </c>
      <c r="E9" s="5">
        <v>97</v>
      </c>
      <c r="F9" s="5">
        <v>0</v>
      </c>
      <c r="G9" s="5">
        <v>44</v>
      </c>
      <c r="H9" s="5">
        <v>53</v>
      </c>
      <c r="I9" s="5">
        <f t="shared" si="1"/>
        <v>0.830188679245283</v>
      </c>
      <c r="J9" s="5">
        <v>197</v>
      </c>
      <c r="K9" s="5">
        <f t="shared" si="0"/>
        <v>21.8888888888889</v>
      </c>
    </row>
    <row r="10" spans="1:11">
      <c r="A10" s="6" t="s">
        <v>19</v>
      </c>
      <c r="B10" s="5">
        <v>2</v>
      </c>
      <c r="C10" s="5">
        <v>33</v>
      </c>
      <c r="D10" s="5">
        <v>46</v>
      </c>
      <c r="E10" s="5">
        <v>64</v>
      </c>
      <c r="F10" s="5">
        <v>0</v>
      </c>
      <c r="G10" s="5">
        <v>22</v>
      </c>
      <c r="H10" s="5">
        <v>42</v>
      </c>
      <c r="I10" s="5">
        <f t="shared" si="1"/>
        <v>0.523809523809524</v>
      </c>
      <c r="J10" s="5">
        <v>143</v>
      </c>
      <c r="K10" s="5">
        <f t="shared" si="0"/>
        <v>71.5</v>
      </c>
    </row>
    <row r="11" ht="13" customHeight="1" spans="1:11">
      <c r="A11" s="6" t="s">
        <v>20</v>
      </c>
      <c r="B11" s="5">
        <v>3</v>
      </c>
      <c r="C11" s="5">
        <v>34</v>
      </c>
      <c r="D11" s="5">
        <v>41</v>
      </c>
      <c r="E11" s="5">
        <v>62</v>
      </c>
      <c r="F11" s="5">
        <v>0</v>
      </c>
      <c r="G11" s="5">
        <v>21</v>
      </c>
      <c r="H11" s="5">
        <v>41</v>
      </c>
      <c r="I11" s="5">
        <f t="shared" si="1"/>
        <v>0.51219512195122</v>
      </c>
      <c r="J11" s="5">
        <v>137</v>
      </c>
      <c r="K11" s="5">
        <f t="shared" si="0"/>
        <v>45.6666666666667</v>
      </c>
    </row>
    <row r="12" spans="1:11">
      <c r="A12" s="6" t="s">
        <v>21</v>
      </c>
      <c r="B12" s="5">
        <v>3</v>
      </c>
      <c r="C12" s="5">
        <v>42</v>
      </c>
      <c r="D12" s="5">
        <v>56</v>
      </c>
      <c r="E12" s="5">
        <v>101</v>
      </c>
      <c r="F12" s="5">
        <v>0</v>
      </c>
      <c r="G12" s="5">
        <v>43</v>
      </c>
      <c r="H12" s="5">
        <v>58</v>
      </c>
      <c r="I12" s="5">
        <f t="shared" si="1"/>
        <v>0.741379310344828</v>
      </c>
      <c r="J12" s="5">
        <v>199</v>
      </c>
      <c r="K12" s="5">
        <f t="shared" si="0"/>
        <v>66.3333333333333</v>
      </c>
    </row>
    <row r="13" spans="1:11">
      <c r="A13" s="6" t="s">
        <v>22</v>
      </c>
      <c r="B13" s="5">
        <v>3</v>
      </c>
      <c r="C13" s="5">
        <v>40</v>
      </c>
      <c r="D13" s="5">
        <v>59</v>
      </c>
      <c r="E13" s="5">
        <v>106</v>
      </c>
      <c r="F13" s="5">
        <v>0</v>
      </c>
      <c r="G13" s="5">
        <v>42</v>
      </c>
      <c r="H13" s="5">
        <v>64</v>
      </c>
      <c r="I13" s="5">
        <f t="shared" si="1"/>
        <v>0.65625</v>
      </c>
      <c r="J13" s="5">
        <v>205</v>
      </c>
      <c r="K13" s="5">
        <f t="shared" si="0"/>
        <v>68.3333333333333</v>
      </c>
    </row>
    <row r="14" spans="1:11">
      <c r="A14" s="6" t="s">
        <v>23</v>
      </c>
      <c r="B14" s="5">
        <v>3</v>
      </c>
      <c r="C14" s="5">
        <v>43</v>
      </c>
      <c r="D14" s="5">
        <v>60</v>
      </c>
      <c r="E14" s="5">
        <v>135</v>
      </c>
      <c r="F14" s="5">
        <v>0</v>
      </c>
      <c r="G14" s="5">
        <v>67</v>
      </c>
      <c r="H14" s="5">
        <v>68</v>
      </c>
      <c r="I14" s="5">
        <f t="shared" si="1"/>
        <v>0.985294117647059</v>
      </c>
      <c r="J14" s="5">
        <v>238</v>
      </c>
      <c r="K14" s="5">
        <f t="shared" si="0"/>
        <v>79.3333333333333</v>
      </c>
    </row>
    <row r="15" spans="1:11">
      <c r="A15" s="6" t="s">
        <v>24</v>
      </c>
      <c r="B15" s="5">
        <v>3</v>
      </c>
      <c r="C15" s="5">
        <v>63</v>
      </c>
      <c r="D15" s="5">
        <v>174</v>
      </c>
      <c r="E15" s="5">
        <v>462</v>
      </c>
      <c r="F15" s="5">
        <v>0</v>
      </c>
      <c r="G15" s="5">
        <v>262</v>
      </c>
      <c r="H15" s="5">
        <v>200</v>
      </c>
      <c r="I15" s="5">
        <f t="shared" si="1"/>
        <v>1.31</v>
      </c>
      <c r="J15" s="5">
        <v>699</v>
      </c>
      <c r="K15" s="5">
        <f t="shared" si="0"/>
        <v>233</v>
      </c>
    </row>
    <row r="16" spans="1:11">
      <c r="A16" s="6" t="s">
        <v>25</v>
      </c>
      <c r="B16" s="5">
        <v>3</v>
      </c>
      <c r="C16" s="5">
        <v>65</v>
      </c>
      <c r="D16" s="5">
        <v>174</v>
      </c>
      <c r="E16" s="5">
        <v>452</v>
      </c>
      <c r="F16" s="5">
        <v>1</v>
      </c>
      <c r="G16" s="5">
        <v>259</v>
      </c>
      <c r="H16" s="5">
        <v>193</v>
      </c>
      <c r="I16" s="5">
        <f t="shared" si="1"/>
        <v>1.3419689119171</v>
      </c>
      <c r="J16" s="5">
        <v>692</v>
      </c>
      <c r="K16" s="5">
        <f t="shared" si="0"/>
        <v>230.666666666667</v>
      </c>
    </row>
    <row r="17" spans="1:11">
      <c r="A17" s="6" t="s">
        <v>26</v>
      </c>
      <c r="B17" s="5">
        <v>3</v>
      </c>
      <c r="C17" s="5">
        <v>39</v>
      </c>
      <c r="D17" s="5">
        <v>60</v>
      </c>
      <c r="E17" s="5">
        <v>109</v>
      </c>
      <c r="F17" s="5">
        <v>0</v>
      </c>
      <c r="G17" s="5">
        <v>43</v>
      </c>
      <c r="H17" s="5">
        <v>66</v>
      </c>
      <c r="I17" s="5">
        <f t="shared" si="1"/>
        <v>0.651515151515151</v>
      </c>
      <c r="J17" s="5">
        <v>208</v>
      </c>
      <c r="K17" s="5">
        <f t="shared" si="0"/>
        <v>69.3333333333333</v>
      </c>
    </row>
    <row r="18" spans="1:11">
      <c r="A18" s="6" t="s">
        <v>27</v>
      </c>
      <c r="B18" s="5">
        <v>3</v>
      </c>
      <c r="C18" s="5">
        <v>68</v>
      </c>
      <c r="D18" s="5">
        <v>182</v>
      </c>
      <c r="E18" s="5">
        <v>491</v>
      </c>
      <c r="F18" s="5">
        <v>1</v>
      </c>
      <c r="G18" s="5">
        <v>282</v>
      </c>
      <c r="H18" s="5">
        <v>209</v>
      </c>
      <c r="I18" s="5">
        <f t="shared" ref="I18:I32" si="2">(G18/H18)</f>
        <v>1.34928229665072</v>
      </c>
      <c r="J18" s="5">
        <v>742</v>
      </c>
      <c r="K18" s="5">
        <f t="shared" si="0"/>
        <v>247.333333333333</v>
      </c>
    </row>
    <row r="19" spans="1:11">
      <c r="A19" s="6" t="s">
        <v>28</v>
      </c>
      <c r="B19" s="5">
        <v>2</v>
      </c>
      <c r="C19" s="5">
        <v>89</v>
      </c>
      <c r="D19" s="5">
        <v>167</v>
      </c>
      <c r="E19" s="5">
        <v>709</v>
      </c>
      <c r="F19" s="5">
        <v>0</v>
      </c>
      <c r="G19" s="5">
        <v>433</v>
      </c>
      <c r="H19" s="5">
        <v>276</v>
      </c>
      <c r="I19" s="5">
        <f t="shared" si="2"/>
        <v>1.56884057971015</v>
      </c>
      <c r="J19" s="5">
        <v>965</v>
      </c>
      <c r="K19" s="5">
        <f t="shared" si="0"/>
        <v>482.5</v>
      </c>
    </row>
    <row r="20" spans="1:11">
      <c r="A20" s="6" t="s">
        <v>29</v>
      </c>
      <c r="B20" s="5">
        <v>2</v>
      </c>
      <c r="C20" s="5">
        <v>185</v>
      </c>
      <c r="D20" s="5">
        <v>245</v>
      </c>
      <c r="E20" s="5">
        <v>1495</v>
      </c>
      <c r="F20" s="5">
        <v>3</v>
      </c>
      <c r="G20" s="5">
        <v>944</v>
      </c>
      <c r="H20" s="5">
        <v>551</v>
      </c>
      <c r="I20" s="5">
        <f t="shared" si="2"/>
        <v>1.71324863883848</v>
      </c>
      <c r="J20" s="5">
        <v>1928</v>
      </c>
      <c r="K20" s="5">
        <f t="shared" si="0"/>
        <v>964</v>
      </c>
    </row>
    <row r="21" spans="1:11">
      <c r="A21" s="6" t="s">
        <v>30</v>
      </c>
      <c r="B21" s="5">
        <v>3</v>
      </c>
      <c r="C21" s="5">
        <v>42</v>
      </c>
      <c r="D21" s="5">
        <v>65</v>
      </c>
      <c r="E21" s="5">
        <v>127</v>
      </c>
      <c r="F21" s="5">
        <v>0</v>
      </c>
      <c r="G21" s="5">
        <v>65</v>
      </c>
      <c r="H21" s="5">
        <v>62</v>
      </c>
      <c r="I21" s="5">
        <f t="shared" si="2"/>
        <v>1.04838709677419</v>
      </c>
      <c r="J21" s="5">
        <v>234</v>
      </c>
      <c r="K21" s="5">
        <f t="shared" si="0"/>
        <v>78</v>
      </c>
    </row>
    <row r="22" spans="1:11">
      <c r="A22" s="6" t="s">
        <v>31</v>
      </c>
      <c r="B22" s="5">
        <v>3</v>
      </c>
      <c r="C22" s="5">
        <v>62</v>
      </c>
      <c r="D22" s="5">
        <v>162</v>
      </c>
      <c r="E22" s="5">
        <v>433</v>
      </c>
      <c r="F22" s="5">
        <v>0</v>
      </c>
      <c r="G22" s="5">
        <v>246</v>
      </c>
      <c r="H22" s="5">
        <v>187</v>
      </c>
      <c r="I22" s="5">
        <f t="shared" si="2"/>
        <v>1.31550802139037</v>
      </c>
      <c r="J22" s="5">
        <v>657</v>
      </c>
      <c r="K22" s="5">
        <f t="shared" si="0"/>
        <v>219</v>
      </c>
    </row>
    <row r="23" spans="1:11">
      <c r="A23" s="6" t="s">
        <v>32</v>
      </c>
      <c r="B23" s="5">
        <v>3</v>
      </c>
      <c r="C23" s="5">
        <v>66</v>
      </c>
      <c r="D23" s="5">
        <v>167</v>
      </c>
      <c r="E23" s="5">
        <v>451</v>
      </c>
      <c r="F23" s="5">
        <v>1</v>
      </c>
      <c r="G23" s="5">
        <v>255</v>
      </c>
      <c r="H23" s="5">
        <v>196</v>
      </c>
      <c r="I23" s="5">
        <f t="shared" si="2"/>
        <v>1.30102040816327</v>
      </c>
      <c r="J23" s="5">
        <v>685</v>
      </c>
      <c r="K23" s="5">
        <f t="shared" si="0"/>
        <v>228.333333333333</v>
      </c>
    </row>
    <row r="24" spans="1:11">
      <c r="A24" s="6" t="s">
        <v>33</v>
      </c>
      <c r="B24" s="5">
        <v>2</v>
      </c>
      <c r="C24" s="5">
        <v>129</v>
      </c>
      <c r="D24" s="5">
        <v>246</v>
      </c>
      <c r="E24" s="5">
        <v>1283</v>
      </c>
      <c r="F24" s="5">
        <v>3</v>
      </c>
      <c r="G24" s="5">
        <v>865</v>
      </c>
      <c r="H24" s="5">
        <v>418</v>
      </c>
      <c r="I24" s="5">
        <f t="shared" si="2"/>
        <v>2.06937799043062</v>
      </c>
      <c r="J24" s="5">
        <v>1661</v>
      </c>
      <c r="K24" s="5">
        <f t="shared" si="0"/>
        <v>830.5</v>
      </c>
    </row>
    <row r="25" spans="1:11">
      <c r="A25" s="6" t="s">
        <v>34</v>
      </c>
      <c r="B25" s="5">
        <v>3</v>
      </c>
      <c r="C25" s="5">
        <v>56</v>
      </c>
      <c r="D25" s="5">
        <v>145</v>
      </c>
      <c r="E25" s="5">
        <v>508</v>
      </c>
      <c r="F25" s="5">
        <v>0</v>
      </c>
      <c r="G25" s="5">
        <v>301</v>
      </c>
      <c r="H25" s="5">
        <v>207</v>
      </c>
      <c r="I25" s="5">
        <f t="shared" si="2"/>
        <v>1.45410628019324</v>
      </c>
      <c r="J25" s="5">
        <v>709</v>
      </c>
      <c r="K25" s="5">
        <f t="shared" si="0"/>
        <v>236.333333333333</v>
      </c>
    </row>
    <row r="26" spans="1:11">
      <c r="A26" s="6" t="s">
        <v>35</v>
      </c>
      <c r="B26" s="5">
        <v>2</v>
      </c>
      <c r="C26" s="5">
        <v>40</v>
      </c>
      <c r="D26" s="5">
        <v>61</v>
      </c>
      <c r="E26" s="5">
        <v>127</v>
      </c>
      <c r="F26" s="5">
        <v>0</v>
      </c>
      <c r="G26" s="5">
        <v>54</v>
      </c>
      <c r="H26" s="5">
        <v>73</v>
      </c>
      <c r="I26" s="5">
        <f t="shared" si="2"/>
        <v>0.73972602739726</v>
      </c>
      <c r="J26" s="5">
        <v>228</v>
      </c>
      <c r="K26" s="5">
        <f t="shared" si="0"/>
        <v>114</v>
      </c>
    </row>
    <row r="27" spans="1:11">
      <c r="A27" s="6" t="s">
        <v>36</v>
      </c>
      <c r="B27" s="5">
        <v>2</v>
      </c>
      <c r="C27" s="5">
        <v>56</v>
      </c>
      <c r="D27" s="5">
        <v>143</v>
      </c>
      <c r="E27" s="5">
        <v>493</v>
      </c>
      <c r="F27" s="5">
        <v>0</v>
      </c>
      <c r="G27" s="5">
        <v>293</v>
      </c>
      <c r="H27" s="5">
        <v>200</v>
      </c>
      <c r="I27" s="5">
        <f t="shared" si="2"/>
        <v>1.465</v>
      </c>
      <c r="J27" s="5">
        <v>692</v>
      </c>
      <c r="K27" s="5">
        <f t="shared" si="0"/>
        <v>346</v>
      </c>
    </row>
    <row r="28" spans="1:11">
      <c r="A28" s="6" t="s">
        <v>37</v>
      </c>
      <c r="B28" s="5">
        <v>3</v>
      </c>
      <c r="C28" s="5">
        <v>75</v>
      </c>
      <c r="D28" s="5">
        <v>225</v>
      </c>
      <c r="E28" s="5">
        <v>638</v>
      </c>
      <c r="F28" s="5">
        <v>1</v>
      </c>
      <c r="G28" s="5">
        <v>380</v>
      </c>
      <c r="H28" s="5">
        <v>258</v>
      </c>
      <c r="I28" s="5">
        <f t="shared" si="2"/>
        <v>1.47286821705426</v>
      </c>
      <c r="J28" s="5">
        <v>939</v>
      </c>
      <c r="K28" s="5">
        <f t="shared" si="0"/>
        <v>313</v>
      </c>
    </row>
    <row r="29" spans="1:11">
      <c r="A29" s="6" t="s">
        <v>38</v>
      </c>
      <c r="B29" s="5">
        <v>3</v>
      </c>
      <c r="C29" s="5">
        <v>63</v>
      </c>
      <c r="D29" s="5">
        <v>176</v>
      </c>
      <c r="E29" s="5">
        <v>485</v>
      </c>
      <c r="F29" s="5">
        <v>2</v>
      </c>
      <c r="G29" s="5">
        <v>283</v>
      </c>
      <c r="H29" s="5">
        <v>202</v>
      </c>
      <c r="I29" s="5">
        <f t="shared" si="2"/>
        <v>1.4009900990099</v>
      </c>
      <c r="J29" s="5">
        <v>726</v>
      </c>
      <c r="K29" s="5">
        <f t="shared" si="0"/>
        <v>242</v>
      </c>
    </row>
    <row r="30" spans="1:11">
      <c r="A30" s="6" t="s">
        <v>39</v>
      </c>
      <c r="B30" s="5">
        <v>3</v>
      </c>
      <c r="C30" s="5">
        <v>40</v>
      </c>
      <c r="D30" s="5">
        <v>70</v>
      </c>
      <c r="E30" s="5">
        <v>126</v>
      </c>
      <c r="F30" s="5">
        <v>0</v>
      </c>
      <c r="G30" s="5">
        <v>53</v>
      </c>
      <c r="H30" s="5">
        <v>73</v>
      </c>
      <c r="I30" s="5">
        <f t="shared" si="2"/>
        <v>0.726027397260274</v>
      </c>
      <c r="J30" s="5">
        <v>236</v>
      </c>
      <c r="K30" s="5">
        <f t="shared" si="0"/>
        <v>78.6666666666667</v>
      </c>
    </row>
    <row r="31" spans="1:11">
      <c r="A31" s="6" t="s">
        <v>40</v>
      </c>
      <c r="B31" s="5">
        <v>1</v>
      </c>
      <c r="C31" s="5">
        <v>113</v>
      </c>
      <c r="D31" s="5">
        <v>230</v>
      </c>
      <c r="E31" s="5">
        <v>1236</v>
      </c>
      <c r="F31" s="5">
        <v>2</v>
      </c>
      <c r="G31" s="5">
        <v>843</v>
      </c>
      <c r="H31" s="5">
        <v>393</v>
      </c>
      <c r="I31" s="5">
        <f t="shared" si="2"/>
        <v>2.14503816793893</v>
      </c>
      <c r="J31" s="5">
        <v>1581</v>
      </c>
      <c r="K31" s="5">
        <f t="shared" si="0"/>
        <v>1581</v>
      </c>
    </row>
    <row r="32" spans="1:11">
      <c r="A32" s="6" t="s">
        <v>41</v>
      </c>
      <c r="B32" s="5">
        <v>1</v>
      </c>
      <c r="C32" s="5">
        <v>59</v>
      </c>
      <c r="D32" s="5">
        <v>169</v>
      </c>
      <c r="E32" s="5">
        <v>444</v>
      </c>
      <c r="F32" s="5">
        <v>0</v>
      </c>
      <c r="G32" s="5">
        <v>257</v>
      </c>
      <c r="H32" s="5">
        <v>187</v>
      </c>
      <c r="I32" s="5">
        <f t="shared" si="2"/>
        <v>1.37433155080214</v>
      </c>
      <c r="J32" s="5">
        <v>672</v>
      </c>
      <c r="K32" s="5">
        <f t="shared" si="0"/>
        <v>672</v>
      </c>
    </row>
  </sheetData>
  <mergeCells count="1">
    <mergeCell ref="A1:K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zoomScale="85" zoomScaleNormal="85" workbookViewId="0">
      <selection activeCell="N15" sqref="N15"/>
    </sheetView>
  </sheetViews>
  <sheetFormatPr defaultColWidth="9" defaultRowHeight="15"/>
  <cols>
    <col min="1" max="9" width="13.7583333333333" customWidth="1"/>
    <col min="10" max="10" width="16.4666666666667" customWidth="1"/>
    <col min="11" max="11" width="18.0833333333333" style="1" customWidth="1"/>
  </cols>
  <sheetData>
    <row r="1" ht="43" customHeight="1" spans="1:11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.7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</row>
    <row r="3" spans="1:11">
      <c r="A3" s="5" t="s">
        <v>43</v>
      </c>
      <c r="B3" s="5">
        <v>412</v>
      </c>
      <c r="C3" s="5">
        <v>95</v>
      </c>
      <c r="D3" s="5">
        <v>121</v>
      </c>
      <c r="E3" s="5">
        <v>1172</v>
      </c>
      <c r="F3" s="5">
        <v>1</v>
      </c>
      <c r="G3" s="5">
        <v>746</v>
      </c>
      <c r="H3" s="5">
        <v>426</v>
      </c>
      <c r="I3" s="5">
        <f t="shared" ref="I3:I32" si="0">(G3/H3)</f>
        <v>1.75117370892019</v>
      </c>
      <c r="J3" s="5">
        <v>1389</v>
      </c>
      <c r="K3" s="5">
        <f>J3/B3</f>
        <v>3.37135922330097</v>
      </c>
    </row>
    <row r="4" spans="1:11">
      <c r="A4" s="5" t="s">
        <v>13</v>
      </c>
      <c r="B4" s="5">
        <v>54</v>
      </c>
      <c r="C4" s="5">
        <v>93</v>
      </c>
      <c r="D4" s="5">
        <v>118</v>
      </c>
      <c r="E4" s="5">
        <v>1162</v>
      </c>
      <c r="F4" s="5">
        <v>1</v>
      </c>
      <c r="G4" s="5">
        <v>738</v>
      </c>
      <c r="H4" s="5">
        <v>424</v>
      </c>
      <c r="I4" s="5">
        <f t="shared" si="0"/>
        <v>1.74056603773585</v>
      </c>
      <c r="J4" s="5">
        <v>1374</v>
      </c>
      <c r="K4" s="5">
        <f t="shared" ref="K4:K32" si="1">J4/B4</f>
        <v>25.4444444444444</v>
      </c>
    </row>
    <row r="5" spans="1:11">
      <c r="A5" s="5" t="s">
        <v>14</v>
      </c>
      <c r="B5" s="5">
        <v>358</v>
      </c>
      <c r="C5" s="5">
        <v>14</v>
      </c>
      <c r="D5" s="5">
        <v>16</v>
      </c>
      <c r="E5" s="5">
        <v>52</v>
      </c>
      <c r="F5" s="5">
        <v>0</v>
      </c>
      <c r="G5" s="5">
        <v>32</v>
      </c>
      <c r="H5" s="5">
        <v>20</v>
      </c>
      <c r="I5" s="5">
        <f t="shared" si="0"/>
        <v>1.6</v>
      </c>
      <c r="J5" s="5">
        <v>82</v>
      </c>
      <c r="K5" s="5">
        <f t="shared" si="1"/>
        <v>0.229050279329609</v>
      </c>
    </row>
    <row r="6" spans="1:11">
      <c r="A6" s="5" t="s">
        <v>15</v>
      </c>
      <c r="B6" s="5">
        <v>253</v>
      </c>
      <c r="C6" s="5">
        <v>7</v>
      </c>
      <c r="D6" s="5">
        <v>8</v>
      </c>
      <c r="E6" s="5">
        <v>17</v>
      </c>
      <c r="F6" s="5">
        <v>0</v>
      </c>
      <c r="G6" s="5">
        <v>9</v>
      </c>
      <c r="H6" s="5">
        <v>8</v>
      </c>
      <c r="I6" s="5">
        <f t="shared" si="0"/>
        <v>1.125</v>
      </c>
      <c r="J6" s="5">
        <v>32</v>
      </c>
      <c r="K6" s="5">
        <f t="shared" si="1"/>
        <v>0.126482213438735</v>
      </c>
    </row>
    <row r="7" spans="1:11">
      <c r="A7" s="5" t="s">
        <v>16</v>
      </c>
      <c r="B7" s="5">
        <v>25</v>
      </c>
      <c r="C7" s="5">
        <v>3</v>
      </c>
      <c r="D7" s="5">
        <v>6</v>
      </c>
      <c r="E7" s="5">
        <v>11</v>
      </c>
      <c r="F7" s="5">
        <v>0</v>
      </c>
      <c r="G7" s="5">
        <v>5</v>
      </c>
      <c r="H7" s="5">
        <v>6</v>
      </c>
      <c r="I7" s="5">
        <f t="shared" si="0"/>
        <v>0.833333333333333</v>
      </c>
      <c r="J7" s="5">
        <v>20</v>
      </c>
      <c r="K7" s="5">
        <f t="shared" si="1"/>
        <v>0.8</v>
      </c>
    </row>
    <row r="8" spans="1:11">
      <c r="A8" s="6" t="s">
        <v>17</v>
      </c>
      <c r="B8" s="5">
        <v>66</v>
      </c>
      <c r="C8" s="5">
        <v>12</v>
      </c>
      <c r="D8" s="5">
        <v>12</v>
      </c>
      <c r="E8" s="5">
        <v>43</v>
      </c>
      <c r="F8" s="5">
        <v>0</v>
      </c>
      <c r="G8" s="5">
        <v>27</v>
      </c>
      <c r="H8" s="5">
        <v>16</v>
      </c>
      <c r="I8" s="5">
        <f t="shared" si="0"/>
        <v>1.6875</v>
      </c>
      <c r="J8" s="5">
        <v>67</v>
      </c>
      <c r="K8" s="5">
        <f t="shared" si="1"/>
        <v>1.01515151515152</v>
      </c>
    </row>
    <row r="9" spans="1:11">
      <c r="A9" s="6" t="s">
        <v>18</v>
      </c>
      <c r="B9" s="5">
        <v>9</v>
      </c>
      <c r="C9" s="5">
        <v>12</v>
      </c>
      <c r="D9" s="5">
        <v>13</v>
      </c>
      <c r="E9" s="5">
        <v>44</v>
      </c>
      <c r="F9" s="5">
        <v>0</v>
      </c>
      <c r="G9" s="5">
        <v>27</v>
      </c>
      <c r="H9" s="5">
        <v>17</v>
      </c>
      <c r="I9" s="5">
        <f t="shared" si="0"/>
        <v>1.58823529411765</v>
      </c>
      <c r="J9" s="5">
        <v>69</v>
      </c>
      <c r="K9" s="5">
        <f t="shared" si="1"/>
        <v>7.66666666666667</v>
      </c>
    </row>
    <row r="10" spans="1:11">
      <c r="A10" s="6" t="s">
        <v>19</v>
      </c>
      <c r="B10" s="5">
        <v>2</v>
      </c>
      <c r="C10" s="5">
        <v>4</v>
      </c>
      <c r="D10" s="5">
        <v>5</v>
      </c>
      <c r="E10" s="5">
        <v>13</v>
      </c>
      <c r="F10" s="5">
        <v>0</v>
      </c>
      <c r="G10" s="5">
        <v>7</v>
      </c>
      <c r="H10" s="5">
        <v>6</v>
      </c>
      <c r="I10" s="5">
        <f t="shared" si="0"/>
        <v>1.16666666666667</v>
      </c>
      <c r="J10" s="5">
        <v>22</v>
      </c>
      <c r="K10" s="5">
        <f t="shared" si="1"/>
        <v>11</v>
      </c>
    </row>
    <row r="11" spans="1:11">
      <c r="A11" s="6" t="s">
        <v>20</v>
      </c>
      <c r="B11" s="5">
        <v>3</v>
      </c>
      <c r="C11" s="5">
        <v>5</v>
      </c>
      <c r="D11" s="5">
        <v>4</v>
      </c>
      <c r="E11" s="5">
        <v>12</v>
      </c>
      <c r="F11" s="5">
        <v>0</v>
      </c>
      <c r="G11" s="5">
        <v>6</v>
      </c>
      <c r="H11" s="5">
        <v>6</v>
      </c>
      <c r="I11" s="5">
        <f t="shared" si="0"/>
        <v>1</v>
      </c>
      <c r="J11" s="5">
        <v>21</v>
      </c>
      <c r="K11" s="5">
        <f t="shared" si="1"/>
        <v>7</v>
      </c>
    </row>
    <row r="12" spans="1:11">
      <c r="A12" s="6" t="s">
        <v>21</v>
      </c>
      <c r="B12" s="5">
        <v>3</v>
      </c>
      <c r="C12" s="5">
        <v>12</v>
      </c>
      <c r="D12" s="5">
        <v>12</v>
      </c>
      <c r="E12" s="5">
        <v>40</v>
      </c>
      <c r="F12" s="5">
        <v>0</v>
      </c>
      <c r="G12" s="5">
        <v>23</v>
      </c>
      <c r="H12" s="5">
        <v>17</v>
      </c>
      <c r="I12" s="5">
        <f t="shared" si="0"/>
        <v>1.35294117647059</v>
      </c>
      <c r="J12" s="5">
        <v>64</v>
      </c>
      <c r="K12" s="5">
        <f t="shared" si="1"/>
        <v>21.3333333333333</v>
      </c>
    </row>
    <row r="13" spans="1:11">
      <c r="A13" s="6" t="s">
        <v>22</v>
      </c>
      <c r="B13" s="5">
        <v>3</v>
      </c>
      <c r="C13" s="5">
        <v>11</v>
      </c>
      <c r="D13" s="5">
        <v>12</v>
      </c>
      <c r="E13" s="5">
        <v>40</v>
      </c>
      <c r="F13" s="5">
        <v>0</v>
      </c>
      <c r="G13" s="5">
        <v>21</v>
      </c>
      <c r="H13" s="5">
        <v>19</v>
      </c>
      <c r="I13" s="5">
        <f t="shared" si="0"/>
        <v>1.10526315789474</v>
      </c>
      <c r="J13" s="5">
        <v>63</v>
      </c>
      <c r="K13" s="5">
        <f t="shared" si="1"/>
        <v>21</v>
      </c>
    </row>
    <row r="14" spans="1:11">
      <c r="A14" s="6" t="s">
        <v>23</v>
      </c>
      <c r="B14" s="5">
        <v>3</v>
      </c>
      <c r="C14" s="5">
        <v>11</v>
      </c>
      <c r="D14" s="5">
        <v>11</v>
      </c>
      <c r="E14" s="5">
        <v>54</v>
      </c>
      <c r="F14" s="5">
        <v>0</v>
      </c>
      <c r="G14" s="5">
        <v>29</v>
      </c>
      <c r="H14" s="5">
        <v>25</v>
      </c>
      <c r="I14" s="5">
        <f t="shared" si="0"/>
        <v>1.16</v>
      </c>
      <c r="J14" s="5">
        <v>77</v>
      </c>
      <c r="K14" s="5">
        <f t="shared" si="1"/>
        <v>25.6666666666667</v>
      </c>
    </row>
    <row r="15" spans="1:11">
      <c r="A15" s="6" t="s">
        <v>24</v>
      </c>
      <c r="B15" s="5">
        <v>3</v>
      </c>
      <c r="C15" s="5">
        <v>30</v>
      </c>
      <c r="D15" s="5">
        <v>57</v>
      </c>
      <c r="E15" s="5">
        <v>400</v>
      </c>
      <c r="F15" s="5">
        <v>0</v>
      </c>
      <c r="G15" s="5">
        <v>244</v>
      </c>
      <c r="H15" s="5">
        <v>156</v>
      </c>
      <c r="I15" s="5">
        <f t="shared" si="0"/>
        <v>1.56410256410256</v>
      </c>
      <c r="J15" s="5">
        <v>487</v>
      </c>
      <c r="K15" s="5">
        <f t="shared" si="1"/>
        <v>162.333333333333</v>
      </c>
    </row>
    <row r="16" spans="1:11">
      <c r="A16" s="6" t="s">
        <v>25</v>
      </c>
      <c r="B16" s="5">
        <v>3</v>
      </c>
      <c r="C16" s="5">
        <v>30</v>
      </c>
      <c r="D16" s="5">
        <v>57</v>
      </c>
      <c r="E16" s="5">
        <v>397</v>
      </c>
      <c r="F16" s="5">
        <v>0</v>
      </c>
      <c r="G16" s="5">
        <v>243</v>
      </c>
      <c r="H16" s="5">
        <v>154</v>
      </c>
      <c r="I16" s="5">
        <f t="shared" si="0"/>
        <v>1.57792207792208</v>
      </c>
      <c r="J16" s="5">
        <v>484</v>
      </c>
      <c r="K16" s="5">
        <f t="shared" si="1"/>
        <v>161.333333333333</v>
      </c>
    </row>
    <row r="17" spans="1:11">
      <c r="A17" s="6" t="s">
        <v>26</v>
      </c>
      <c r="B17" s="5">
        <v>3</v>
      </c>
      <c r="C17" s="5">
        <v>9</v>
      </c>
      <c r="D17" s="5">
        <v>9</v>
      </c>
      <c r="E17" s="5">
        <v>36</v>
      </c>
      <c r="F17" s="5">
        <v>0</v>
      </c>
      <c r="G17" s="5">
        <v>20</v>
      </c>
      <c r="H17" s="5">
        <v>16</v>
      </c>
      <c r="I17" s="5">
        <f t="shared" si="0"/>
        <v>1.25</v>
      </c>
      <c r="J17" s="5">
        <v>54</v>
      </c>
      <c r="K17" s="5">
        <f t="shared" si="1"/>
        <v>18</v>
      </c>
    </row>
    <row r="18" spans="1:11">
      <c r="A18" s="6" t="s">
        <v>27</v>
      </c>
      <c r="B18" s="5">
        <v>3</v>
      </c>
      <c r="C18" s="5">
        <v>36</v>
      </c>
      <c r="D18" s="5">
        <v>62</v>
      </c>
      <c r="E18" s="5">
        <v>430</v>
      </c>
      <c r="F18" s="5">
        <v>0</v>
      </c>
      <c r="G18" s="5">
        <v>261</v>
      </c>
      <c r="H18" s="5">
        <v>169</v>
      </c>
      <c r="I18" s="5">
        <f t="shared" si="0"/>
        <v>1.54437869822485</v>
      </c>
      <c r="J18" s="5">
        <v>528</v>
      </c>
      <c r="K18" s="5">
        <f t="shared" si="1"/>
        <v>176</v>
      </c>
    </row>
    <row r="19" spans="1:11">
      <c r="A19" s="6" t="s">
        <v>28</v>
      </c>
      <c r="B19" s="5">
        <v>2</v>
      </c>
      <c r="C19" s="5">
        <v>30</v>
      </c>
      <c r="D19" s="5">
        <v>43</v>
      </c>
      <c r="E19" s="5">
        <v>370</v>
      </c>
      <c r="F19" s="5">
        <v>0</v>
      </c>
      <c r="G19" s="5">
        <v>234</v>
      </c>
      <c r="H19" s="5">
        <v>136</v>
      </c>
      <c r="I19" s="5">
        <f t="shared" si="0"/>
        <v>1.72058823529412</v>
      </c>
      <c r="J19" s="5">
        <v>443</v>
      </c>
      <c r="K19" s="5">
        <f t="shared" si="1"/>
        <v>221.5</v>
      </c>
    </row>
    <row r="20" spans="1:11">
      <c r="A20" s="6" t="s">
        <v>29</v>
      </c>
      <c r="B20" s="5">
        <v>2</v>
      </c>
      <c r="C20" s="5">
        <v>55</v>
      </c>
      <c r="D20" s="5">
        <v>42</v>
      </c>
      <c r="E20" s="5">
        <v>809</v>
      </c>
      <c r="F20" s="5">
        <v>1</v>
      </c>
      <c r="G20" s="5">
        <v>529</v>
      </c>
      <c r="H20" s="5">
        <v>280</v>
      </c>
      <c r="I20" s="5">
        <f t="shared" si="0"/>
        <v>1.88928571428571</v>
      </c>
      <c r="J20" s="5">
        <v>907</v>
      </c>
      <c r="K20" s="5">
        <f t="shared" si="1"/>
        <v>453.5</v>
      </c>
    </row>
    <row r="21" spans="1:11">
      <c r="A21" s="6" t="s">
        <v>30</v>
      </c>
      <c r="B21" s="5">
        <v>3</v>
      </c>
      <c r="C21" s="5">
        <v>7</v>
      </c>
      <c r="D21" s="5">
        <v>11</v>
      </c>
      <c r="E21" s="5">
        <v>43</v>
      </c>
      <c r="F21" s="5">
        <v>0</v>
      </c>
      <c r="G21" s="5">
        <v>23</v>
      </c>
      <c r="H21" s="5">
        <v>20</v>
      </c>
      <c r="I21" s="5">
        <f t="shared" si="0"/>
        <v>1.15</v>
      </c>
      <c r="J21" s="5">
        <v>61</v>
      </c>
      <c r="K21" s="5">
        <f t="shared" si="1"/>
        <v>20.3333333333333</v>
      </c>
    </row>
    <row r="22" spans="1:11">
      <c r="A22" s="6" t="s">
        <v>31</v>
      </c>
      <c r="B22" s="5">
        <v>3</v>
      </c>
      <c r="C22" s="5">
        <v>31</v>
      </c>
      <c r="D22" s="5">
        <v>54</v>
      </c>
      <c r="E22" s="5">
        <v>381</v>
      </c>
      <c r="F22" s="5">
        <v>0</v>
      </c>
      <c r="G22" s="5">
        <v>231</v>
      </c>
      <c r="H22" s="5">
        <v>150</v>
      </c>
      <c r="I22" s="5">
        <f t="shared" si="0"/>
        <v>1.54</v>
      </c>
      <c r="J22" s="5">
        <v>466</v>
      </c>
      <c r="K22" s="5">
        <f t="shared" si="1"/>
        <v>155.333333333333</v>
      </c>
    </row>
    <row r="23" spans="1:11">
      <c r="A23" s="6" t="s">
        <v>32</v>
      </c>
      <c r="B23" s="5">
        <v>3</v>
      </c>
      <c r="C23" s="5">
        <v>27</v>
      </c>
      <c r="D23" s="5">
        <v>53</v>
      </c>
      <c r="E23" s="5">
        <v>364</v>
      </c>
      <c r="F23" s="5">
        <v>0</v>
      </c>
      <c r="G23" s="5">
        <v>223</v>
      </c>
      <c r="H23" s="5">
        <v>141</v>
      </c>
      <c r="I23" s="5">
        <f t="shared" si="0"/>
        <v>1.58156028368794</v>
      </c>
      <c r="J23" s="5">
        <v>444</v>
      </c>
      <c r="K23" s="5">
        <f t="shared" si="1"/>
        <v>148</v>
      </c>
    </row>
    <row r="24" spans="1:11">
      <c r="A24" s="6" t="s">
        <v>33</v>
      </c>
      <c r="B24" s="5">
        <v>2</v>
      </c>
      <c r="C24" s="5">
        <v>49</v>
      </c>
      <c r="D24" s="5">
        <v>51</v>
      </c>
      <c r="E24" s="5">
        <v>825</v>
      </c>
      <c r="F24" s="5">
        <v>1</v>
      </c>
      <c r="G24" s="5">
        <v>544</v>
      </c>
      <c r="H24" s="5">
        <v>281</v>
      </c>
      <c r="I24" s="5">
        <f t="shared" si="0"/>
        <v>1.93594306049822</v>
      </c>
      <c r="J24" s="5">
        <v>926</v>
      </c>
      <c r="K24" s="5">
        <f t="shared" si="1"/>
        <v>463</v>
      </c>
    </row>
    <row r="25" spans="1:11">
      <c r="A25" s="6" t="s">
        <v>34</v>
      </c>
      <c r="B25" s="5">
        <v>3</v>
      </c>
      <c r="C25" s="5">
        <v>24</v>
      </c>
      <c r="D25" s="5">
        <v>47</v>
      </c>
      <c r="E25" s="5">
        <v>435</v>
      </c>
      <c r="F25" s="5">
        <v>0</v>
      </c>
      <c r="G25" s="5">
        <v>270</v>
      </c>
      <c r="H25" s="5">
        <v>165</v>
      </c>
      <c r="I25" s="5">
        <f t="shared" si="0"/>
        <v>1.63636363636364</v>
      </c>
      <c r="J25" s="5">
        <v>506</v>
      </c>
      <c r="K25" s="5">
        <f t="shared" si="1"/>
        <v>168.666666666667</v>
      </c>
    </row>
    <row r="26" spans="1:11">
      <c r="A26" s="6" t="s">
        <v>35</v>
      </c>
      <c r="B26" s="5">
        <v>2</v>
      </c>
      <c r="C26" s="5">
        <v>9</v>
      </c>
      <c r="D26" s="5">
        <v>10</v>
      </c>
      <c r="E26" s="5">
        <v>44</v>
      </c>
      <c r="F26" s="5">
        <v>0</v>
      </c>
      <c r="G26" s="5">
        <v>22</v>
      </c>
      <c r="H26" s="5">
        <v>22</v>
      </c>
      <c r="I26" s="5">
        <f t="shared" si="0"/>
        <v>1</v>
      </c>
      <c r="J26" s="5">
        <v>63</v>
      </c>
      <c r="K26" s="5">
        <f t="shared" si="1"/>
        <v>31.5</v>
      </c>
    </row>
    <row r="27" spans="1:11">
      <c r="A27" s="6" t="s">
        <v>36</v>
      </c>
      <c r="B27" s="5">
        <v>2</v>
      </c>
      <c r="C27" s="5">
        <v>25</v>
      </c>
      <c r="D27" s="5">
        <v>47</v>
      </c>
      <c r="E27" s="5">
        <v>432</v>
      </c>
      <c r="F27" s="5">
        <v>0</v>
      </c>
      <c r="G27" s="5">
        <v>269</v>
      </c>
      <c r="H27" s="5">
        <v>163</v>
      </c>
      <c r="I27" s="5">
        <f t="shared" si="0"/>
        <v>1.65030674846626</v>
      </c>
      <c r="J27" s="5">
        <v>504</v>
      </c>
      <c r="K27" s="5">
        <f t="shared" si="1"/>
        <v>252</v>
      </c>
    </row>
    <row r="28" spans="1:11">
      <c r="A28" s="6" t="s">
        <v>37</v>
      </c>
      <c r="B28" s="5">
        <v>3</v>
      </c>
      <c r="C28" s="5">
        <v>40</v>
      </c>
      <c r="D28" s="5">
        <v>80</v>
      </c>
      <c r="E28" s="5">
        <v>566</v>
      </c>
      <c r="F28" s="5">
        <v>0</v>
      </c>
      <c r="G28" s="5">
        <v>348</v>
      </c>
      <c r="H28" s="5">
        <v>218</v>
      </c>
      <c r="I28" s="5">
        <f t="shared" si="0"/>
        <v>1.59633027522936</v>
      </c>
      <c r="J28" s="5">
        <v>686</v>
      </c>
      <c r="K28" s="5">
        <f t="shared" si="1"/>
        <v>228.666666666667</v>
      </c>
    </row>
    <row r="29" spans="1:11">
      <c r="A29" s="6" t="s">
        <v>38</v>
      </c>
      <c r="B29" s="5">
        <v>3</v>
      </c>
      <c r="C29" s="5">
        <v>30</v>
      </c>
      <c r="D29" s="5">
        <v>51</v>
      </c>
      <c r="E29" s="5">
        <v>386</v>
      </c>
      <c r="F29" s="5">
        <v>0</v>
      </c>
      <c r="G29" s="5">
        <v>239</v>
      </c>
      <c r="H29" s="5">
        <v>147</v>
      </c>
      <c r="I29" s="5">
        <f t="shared" si="0"/>
        <v>1.62585034013605</v>
      </c>
      <c r="J29" s="5">
        <v>467</v>
      </c>
      <c r="K29" s="5">
        <f t="shared" si="1"/>
        <v>155.666666666667</v>
      </c>
    </row>
    <row r="30" spans="1:11">
      <c r="A30" s="6" t="s">
        <v>39</v>
      </c>
      <c r="B30" s="5">
        <v>3</v>
      </c>
      <c r="C30" s="5">
        <v>9</v>
      </c>
      <c r="D30" s="5">
        <v>10</v>
      </c>
      <c r="E30" s="5">
        <v>38</v>
      </c>
      <c r="F30" s="5">
        <v>0</v>
      </c>
      <c r="G30" s="5">
        <v>20</v>
      </c>
      <c r="H30" s="5">
        <v>18</v>
      </c>
      <c r="I30" s="5">
        <f t="shared" si="0"/>
        <v>1.11111111111111</v>
      </c>
      <c r="J30" s="5">
        <v>57</v>
      </c>
      <c r="K30" s="5">
        <f t="shared" si="1"/>
        <v>19</v>
      </c>
    </row>
    <row r="31" spans="1:11">
      <c r="A31" s="6" t="s">
        <v>40</v>
      </c>
      <c r="B31" s="5">
        <v>1</v>
      </c>
      <c r="C31" s="5">
        <v>48</v>
      </c>
      <c r="D31" s="5">
        <v>48</v>
      </c>
      <c r="E31" s="5">
        <v>815</v>
      </c>
      <c r="F31" s="5">
        <v>1</v>
      </c>
      <c r="G31" s="5">
        <v>539</v>
      </c>
      <c r="H31" s="5">
        <v>276</v>
      </c>
      <c r="I31" s="5">
        <f t="shared" si="0"/>
        <v>1.95289855072464</v>
      </c>
      <c r="J31" s="5">
        <v>912</v>
      </c>
      <c r="K31" s="5">
        <f t="shared" si="1"/>
        <v>912</v>
      </c>
    </row>
    <row r="32" spans="1:11">
      <c r="A32" s="6" t="s">
        <v>41</v>
      </c>
      <c r="B32" s="5">
        <v>1</v>
      </c>
      <c r="C32" s="5">
        <v>28</v>
      </c>
      <c r="D32" s="5">
        <v>56</v>
      </c>
      <c r="E32" s="5">
        <v>395</v>
      </c>
      <c r="F32" s="5">
        <v>0</v>
      </c>
      <c r="G32" s="5">
        <v>243</v>
      </c>
      <c r="H32" s="5">
        <v>152</v>
      </c>
      <c r="I32" s="5">
        <f t="shared" si="0"/>
        <v>1.59868421052632</v>
      </c>
      <c r="J32" s="5">
        <v>479</v>
      </c>
      <c r="K32" s="5">
        <f t="shared" si="1"/>
        <v>479</v>
      </c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chloroplast genome variation</vt:lpstr>
      <vt:lpstr>High quality chloroplast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爱C土豆</cp:lastModifiedBy>
  <dcterms:created xsi:type="dcterms:W3CDTF">2018-06-14T12:06:00Z</dcterms:created>
  <dcterms:modified xsi:type="dcterms:W3CDTF">2018-11-28T12:55:08Z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