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lorectal Cancer\Publikation\BMC cancer\27.03.2019 - Minor revisions\"/>
    </mc:Choice>
  </mc:AlternateContent>
  <bookViews>
    <workbookView xWindow="0" yWindow="0" windowWidth="20160" windowHeight="9612" activeTab="1"/>
  </bookViews>
  <sheets>
    <sheet name="CRC - Tumor + Paired normal tis" sheetId="1" r:id="rId1"/>
    <sheet name="Adenoma" sheetId="3" r:id="rId2"/>
    <sheet name="Diverticula" sheetId="4" r:id="rId3"/>
  </sheets>
  <definedNames>
    <definedName name="_xlnm._FilterDatabase" localSheetId="0" hidden="1">'CRC - Tumor + Paired normal tis'!$AC$3:$AZ$13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4" l="1"/>
  <c r="L12" i="4"/>
  <c r="L11" i="4"/>
  <c r="L10" i="4"/>
  <c r="L9" i="4"/>
  <c r="L8" i="4"/>
  <c r="L7" i="4"/>
  <c r="L6" i="4"/>
  <c r="L5" i="4"/>
  <c r="L4" i="4"/>
  <c r="M13" i="3"/>
  <c r="M12" i="3"/>
  <c r="M11" i="3"/>
  <c r="M10" i="3"/>
  <c r="M9" i="3"/>
  <c r="M8" i="3"/>
  <c r="M7" i="3"/>
  <c r="M6" i="3"/>
  <c r="M5" i="3"/>
  <c r="M4" i="3"/>
  <c r="AK13" i="1"/>
  <c r="AK12" i="1"/>
  <c r="AK11" i="1"/>
  <c r="AK10" i="1"/>
  <c r="AK9" i="1"/>
  <c r="AK8" i="1"/>
  <c r="AK7" i="1"/>
  <c r="AK6" i="1"/>
  <c r="AK5" i="1"/>
  <c r="AK4" i="1"/>
  <c r="P13" i="1"/>
  <c r="P12" i="1"/>
  <c r="P11" i="1"/>
  <c r="P10" i="1"/>
  <c r="P9" i="1"/>
  <c r="P8" i="1"/>
  <c r="P7" i="1"/>
  <c r="P6" i="1"/>
  <c r="P5" i="1"/>
  <c r="P4" i="1"/>
  <c r="AG12" i="1" l="1"/>
  <c r="L12" i="1"/>
  <c r="H13" i="4" l="1"/>
  <c r="H12" i="4"/>
  <c r="H11" i="4"/>
  <c r="H10" i="4"/>
  <c r="H9" i="4"/>
  <c r="H8" i="4"/>
  <c r="H7" i="4"/>
  <c r="H6" i="4"/>
  <c r="H5" i="4"/>
  <c r="H4" i="4"/>
  <c r="AG4" i="1"/>
  <c r="AG5" i="1"/>
  <c r="AG6" i="1"/>
  <c r="AG7" i="1"/>
  <c r="AG8" i="1"/>
  <c r="AG9" i="1"/>
  <c r="AG13" i="1"/>
  <c r="L9" i="1" l="1"/>
  <c r="L4" i="1" l="1"/>
  <c r="L5" i="1"/>
  <c r="L6" i="1"/>
  <c r="L7" i="1"/>
  <c r="L8" i="1"/>
  <c r="L13" i="1"/>
</calcChain>
</file>

<file path=xl/sharedStrings.xml><?xml version="1.0" encoding="utf-8"?>
<sst xmlns="http://schemas.openxmlformats.org/spreadsheetml/2006/main" count="368" uniqueCount="96">
  <si>
    <t>Adenom</t>
  </si>
  <si>
    <t>F. nucleatum</t>
  </si>
  <si>
    <t>B. fragilis</t>
  </si>
  <si>
    <t>B-actin</t>
  </si>
  <si>
    <t>S. gallolyticus spp.</t>
  </si>
  <si>
    <t>pT</t>
  </si>
  <si>
    <t>pN</t>
  </si>
  <si>
    <t>pM</t>
  </si>
  <si>
    <t>pV</t>
  </si>
  <si>
    <t>Rank</t>
  </si>
  <si>
    <t>Mean</t>
  </si>
  <si>
    <t>CRC</t>
  </si>
  <si>
    <t>Ascedens</t>
  </si>
  <si>
    <t>III</t>
  </si>
  <si>
    <t>-</t>
  </si>
  <si>
    <t>Caecum</t>
  </si>
  <si>
    <t>Sigmoideum</t>
  </si>
  <si>
    <t>P002</t>
  </si>
  <si>
    <t>I</t>
  </si>
  <si>
    <t>Transversum</t>
  </si>
  <si>
    <t>IV</t>
  </si>
  <si>
    <t>P007</t>
  </si>
  <si>
    <t>K008T</t>
  </si>
  <si>
    <t>K008R</t>
  </si>
  <si>
    <t>U017</t>
  </si>
  <si>
    <t>II</t>
  </si>
  <si>
    <t>K014T</t>
  </si>
  <si>
    <t>K014R</t>
  </si>
  <si>
    <t>U019</t>
  </si>
  <si>
    <t>K016T</t>
  </si>
  <si>
    <t>K016R</t>
  </si>
  <si>
    <t>Descendens</t>
  </si>
  <si>
    <t>P022</t>
  </si>
  <si>
    <t>U031</t>
  </si>
  <si>
    <t>K024T</t>
  </si>
  <si>
    <t>K024R</t>
  </si>
  <si>
    <t>P027</t>
  </si>
  <si>
    <t>P028</t>
  </si>
  <si>
    <t>P037</t>
  </si>
  <si>
    <t>P041</t>
  </si>
  <si>
    <t>K042T</t>
  </si>
  <si>
    <t>K042R</t>
  </si>
  <si>
    <t>P048</t>
  </si>
  <si>
    <t>K050T</t>
  </si>
  <si>
    <t>K050R</t>
  </si>
  <si>
    <t>U079</t>
  </si>
  <si>
    <t>X</t>
  </si>
  <si>
    <t>P073</t>
  </si>
  <si>
    <t>U097</t>
  </si>
  <si>
    <t>P079</t>
  </si>
  <si>
    <t>U007</t>
  </si>
  <si>
    <t>U010</t>
  </si>
  <si>
    <t>U068</t>
  </si>
  <si>
    <t>K096T</t>
  </si>
  <si>
    <t>K096R</t>
  </si>
  <si>
    <t>U072</t>
  </si>
  <si>
    <t>U076</t>
  </si>
  <si>
    <t>Sample ID</t>
  </si>
  <si>
    <t>Age</t>
  </si>
  <si>
    <t>Location</t>
  </si>
  <si>
    <t>TMN Stage</t>
  </si>
  <si>
    <t>five year follow up (months following diagnosis)</t>
  </si>
  <si>
    <t>Death</t>
  </si>
  <si>
    <t>Tumor tissue</t>
  </si>
  <si>
    <t>Adenoma type</t>
  </si>
  <si>
    <t>Degree of dysplasia</t>
  </si>
  <si>
    <t>Tubular</t>
  </si>
  <si>
    <t>Severe</t>
  </si>
  <si>
    <t>Moderate</t>
  </si>
  <si>
    <t>Diverticulum</t>
  </si>
  <si>
    <t>Diverticulum/diverticulitis</t>
  </si>
  <si>
    <t>Diverticulitis</t>
  </si>
  <si>
    <t>Positive</t>
  </si>
  <si>
    <t>Negative</t>
  </si>
  <si>
    <t>Paired normal tissue</t>
  </si>
  <si>
    <t>Colon</t>
  </si>
  <si>
    <t>Adenomatous polyp</t>
  </si>
  <si>
    <t>K056T</t>
  </si>
  <si>
    <t>K056R</t>
  </si>
  <si>
    <t>K074T</t>
  </si>
  <si>
    <t>K074R</t>
  </si>
  <si>
    <t>K084T</t>
  </si>
  <si>
    <t>K084R</t>
  </si>
  <si>
    <t>Left colon</t>
  </si>
  <si>
    <t>60-69</t>
  </si>
  <si>
    <t>80-89</t>
  </si>
  <si>
    <t>70-79</t>
  </si>
  <si>
    <t>40-49</t>
  </si>
  <si>
    <t>50-59</t>
  </si>
  <si>
    <t>&gt;90</t>
  </si>
  <si>
    <t>S. gallolyticus subsp. gallolyticus</t>
  </si>
  <si>
    <t>Ct 1</t>
  </si>
  <si>
    <t>Ct 2</t>
  </si>
  <si>
    <t>Ct 3</t>
  </si>
  <si>
    <t>Negative. Ct are below thresshold, but the melting curve reveal that signal are unspecific</t>
  </si>
  <si>
    <t>Negative. Ct are below threshold, but the melting curve reveal that signal are unspecific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</si>
</sst>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5" xfId="0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1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24" xfId="0" applyFont="1" applyFill="1" applyBorder="1"/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2" fontId="0" fillId="5" borderId="34" xfId="0" applyNumberFormat="1" applyFill="1" applyBorder="1"/>
    <xf numFmtId="2" fontId="0" fillId="5" borderId="35" xfId="0" applyNumberFormat="1" applyFill="1" applyBorder="1"/>
    <xf numFmtId="2" fontId="0" fillId="5" borderId="33" xfId="0" applyNumberFormat="1" applyFill="1" applyBorder="1"/>
    <xf numFmtId="2" fontId="0" fillId="5" borderId="36" xfId="0" applyNumberFormat="1" applyFill="1" applyBorder="1"/>
    <xf numFmtId="2" fontId="0" fillId="6" borderId="32" xfId="0" applyNumberFormat="1" applyFill="1" applyBorder="1"/>
    <xf numFmtId="2" fontId="0" fillId="6" borderId="35" xfId="0" applyNumberFormat="1" applyFill="1" applyBorder="1"/>
    <xf numFmtId="2" fontId="0" fillId="6" borderId="33" xfId="0" applyNumberFormat="1" applyFill="1" applyBorder="1"/>
    <xf numFmtId="2" fontId="0" fillId="6" borderId="36" xfId="0" applyNumberFormat="1" applyFill="1" applyBorder="1"/>
    <xf numFmtId="2" fontId="0" fillId="6" borderId="37" xfId="0" applyNumberFormat="1" applyFill="1" applyBorder="1"/>
    <xf numFmtId="2" fontId="0" fillId="5" borderId="32" xfId="0" applyNumberFormat="1" applyFill="1" applyBorder="1"/>
    <xf numFmtId="2" fontId="0" fillId="6" borderId="34" xfId="0" applyNumberFormat="1" applyFill="1" applyBorder="1"/>
    <xf numFmtId="2" fontId="0" fillId="5" borderId="32" xfId="0" applyNumberFormat="1" applyFill="1" applyBorder="1" applyAlignment="1">
      <alignment horizontal="left"/>
    </xf>
    <xf numFmtId="2" fontId="0" fillId="5" borderId="35" xfId="0" applyNumberFormat="1" applyFill="1" applyBorder="1" applyAlignment="1">
      <alignment horizontal="left"/>
    </xf>
    <xf numFmtId="2" fontId="0" fillId="5" borderId="37" xfId="0" applyNumberFormat="1" applyFill="1" applyBorder="1"/>
    <xf numFmtId="0" fontId="0" fillId="0" borderId="32" xfId="0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4" borderId="38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2" fontId="0" fillId="7" borderId="32" xfId="0" applyNumberFormat="1" applyFill="1" applyBorder="1"/>
    <xf numFmtId="2" fontId="0" fillId="7" borderId="35" xfId="0" applyNumberFormat="1" applyFill="1" applyBorder="1"/>
    <xf numFmtId="2" fontId="0" fillId="7" borderId="33" xfId="0" applyNumberFormat="1" applyFill="1" applyBorder="1"/>
    <xf numFmtId="2" fontId="0" fillId="7" borderId="36" xfId="0" applyNumberFormat="1" applyFill="1" applyBorder="1"/>
    <xf numFmtId="0" fontId="0" fillId="0" borderId="34" xfId="0" applyFill="1" applyBorder="1"/>
    <xf numFmtId="0" fontId="0" fillId="0" borderId="34" xfId="0" applyNumberFormat="1" applyFill="1" applyBorder="1"/>
    <xf numFmtId="0" fontId="0" fillId="0" borderId="34" xfId="0" applyNumberFormat="1" applyBorder="1"/>
    <xf numFmtId="0" fontId="0" fillId="0" borderId="37" xfId="0" applyFill="1" applyBorder="1"/>
    <xf numFmtId="0" fontId="0" fillId="0" borderId="35" xfId="0" applyFill="1" applyBorder="1"/>
    <xf numFmtId="0" fontId="0" fillId="0" borderId="32" xfId="0" applyNumberFormat="1" applyFill="1" applyBorder="1"/>
    <xf numFmtId="0" fontId="0" fillId="0" borderId="35" xfId="0" applyNumberFormat="1" applyFill="1" applyBorder="1"/>
    <xf numFmtId="0" fontId="0" fillId="0" borderId="40" xfId="0" applyBorder="1"/>
    <xf numFmtId="0" fontId="0" fillId="0" borderId="37" xfId="0" applyFont="1" applyBorder="1"/>
    <xf numFmtId="0" fontId="0" fillId="0" borderId="34" xfId="0" applyBorder="1"/>
    <xf numFmtId="2" fontId="0" fillId="7" borderId="34" xfId="0" applyNumberFormat="1" applyFill="1" applyBorder="1"/>
    <xf numFmtId="2" fontId="0" fillId="6" borderId="41" xfId="0" applyNumberFormat="1" applyFill="1" applyBorder="1"/>
    <xf numFmtId="2" fontId="0" fillId="6" borderId="15" xfId="0" applyNumberFormat="1" applyFill="1" applyBorder="1"/>
    <xf numFmtId="2" fontId="0" fillId="6" borderId="30" xfId="0" applyNumberFormat="1" applyFill="1" applyBorder="1"/>
    <xf numFmtId="2" fontId="0" fillId="5" borderId="23" xfId="0" applyNumberFormat="1" applyFill="1" applyBorder="1"/>
    <xf numFmtId="2" fontId="0" fillId="5" borderId="41" xfId="0" applyNumberFormat="1" applyFill="1" applyBorder="1"/>
    <xf numFmtId="2" fontId="0" fillId="5" borderId="16" xfId="0" applyNumberFormat="1" applyFill="1" applyBorder="1"/>
    <xf numFmtId="2" fontId="0" fillId="5" borderId="15" xfId="0" applyNumberFormat="1" applyFill="1" applyBorder="1"/>
    <xf numFmtId="2" fontId="0" fillId="5" borderId="38" xfId="0" applyNumberFormat="1" applyFill="1" applyBorder="1"/>
    <xf numFmtId="0" fontId="4" fillId="0" borderId="35" xfId="0" applyFont="1" applyBorder="1"/>
    <xf numFmtId="2" fontId="0" fillId="5" borderId="0" xfId="0" applyNumberFormat="1" applyFill="1" applyBorder="1"/>
    <xf numFmtId="2" fontId="0" fillId="5" borderId="28" xfId="0" applyNumberFormat="1" applyFill="1" applyBorder="1"/>
    <xf numFmtId="2" fontId="0" fillId="6" borderId="0" xfId="0" applyNumberFormat="1" applyFill="1" applyBorder="1"/>
    <xf numFmtId="2" fontId="0" fillId="6" borderId="28" xfId="0" applyNumberFormat="1" applyFill="1" applyBorder="1"/>
    <xf numFmtId="0" fontId="0" fillId="0" borderId="42" xfId="0" applyFill="1" applyBorder="1"/>
    <xf numFmtId="0" fontId="0" fillId="0" borderId="40" xfId="0" applyFill="1" applyBorder="1"/>
    <xf numFmtId="0" fontId="0" fillId="0" borderId="30" xfId="0" applyFill="1" applyBorder="1"/>
    <xf numFmtId="0" fontId="0" fillId="0" borderId="23" xfId="0" applyNumberFormat="1" applyFill="1" applyBorder="1"/>
    <xf numFmtId="0" fontId="0" fillId="0" borderId="23" xfId="0" applyNumberFormat="1" applyBorder="1"/>
    <xf numFmtId="0" fontId="0" fillId="0" borderId="47" xfId="0" applyBorder="1"/>
    <xf numFmtId="2" fontId="0" fillId="6" borderId="48" xfId="0" applyNumberFormat="1" applyFill="1" applyBorder="1"/>
    <xf numFmtId="0" fontId="1" fillId="3" borderId="44" xfId="0" applyFont="1" applyFill="1" applyBorder="1"/>
    <xf numFmtId="0" fontId="0" fillId="0" borderId="37" xfId="0" applyNumberFormat="1" applyFill="1" applyBorder="1"/>
    <xf numFmtId="0" fontId="0" fillId="0" borderId="30" xfId="0" applyNumberFormat="1" applyFill="1" applyBorder="1"/>
    <xf numFmtId="0" fontId="3" fillId="3" borderId="2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2" fontId="0" fillId="5" borderId="32" xfId="0" applyNumberFormat="1" applyFill="1" applyBorder="1" applyAlignment="1">
      <alignment horizontal="right"/>
    </xf>
    <xf numFmtId="2" fontId="0" fillId="5" borderId="35" xfId="0" applyNumberFormat="1" applyFill="1" applyBorder="1" applyAlignment="1">
      <alignment horizontal="right"/>
    </xf>
    <xf numFmtId="2" fontId="0" fillId="5" borderId="33" xfId="0" applyNumberFormat="1" applyFill="1" applyBorder="1" applyAlignment="1">
      <alignment horizontal="right"/>
    </xf>
    <xf numFmtId="2" fontId="0" fillId="5" borderId="15" xfId="0" applyNumberFormat="1" applyFill="1" applyBorder="1" applyAlignment="1">
      <alignment horizontal="right"/>
    </xf>
    <xf numFmtId="2" fontId="0" fillId="5" borderId="41" xfId="0" applyNumberFormat="1" applyFill="1" applyBorder="1" applyAlignment="1">
      <alignment horizontal="right"/>
    </xf>
    <xf numFmtId="2" fontId="0" fillId="5" borderId="16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0" fillId="5" borderId="32" xfId="0" applyFill="1" applyBorder="1" applyAlignment="1">
      <alignment horizontal="right"/>
    </xf>
    <xf numFmtId="0" fontId="0" fillId="5" borderId="35" xfId="0" applyFill="1" applyBorder="1" applyAlignment="1">
      <alignment horizontal="right"/>
    </xf>
    <xf numFmtId="0" fontId="0" fillId="5" borderId="33" xfId="0" applyFill="1" applyBorder="1" applyAlignment="1">
      <alignment horizontal="right"/>
    </xf>
    <xf numFmtId="2" fontId="0" fillId="5" borderId="39" xfId="0" applyNumberFormat="1" applyFill="1" applyBorder="1"/>
    <xf numFmtId="2" fontId="0" fillId="5" borderId="37" xfId="0" applyNumberForma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7" borderId="0" xfId="0" applyFill="1"/>
    <xf numFmtId="0" fontId="0" fillId="5" borderId="0" xfId="0" applyFill="1"/>
    <xf numFmtId="0" fontId="0" fillId="6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29" xfId="0" applyFont="1" applyFill="1" applyBorder="1"/>
    <xf numFmtId="0" fontId="0" fillId="0" borderId="38" xfId="0" applyBorder="1"/>
    <xf numFmtId="0" fontId="0" fillId="0" borderId="38" xfId="0" applyFill="1" applyBorder="1"/>
    <xf numFmtId="0" fontId="0" fillId="0" borderId="6" xfId="0" applyBorder="1"/>
    <xf numFmtId="2" fontId="0" fillId="5" borderId="30" xfId="0" applyNumberFormat="1" applyFill="1" applyBorder="1" applyAlignment="1">
      <alignment horizontal="right"/>
    </xf>
    <xf numFmtId="2" fontId="0" fillId="5" borderId="45" xfId="0" applyNumberFormat="1" applyFill="1" applyBorder="1"/>
    <xf numFmtId="2" fontId="0" fillId="5" borderId="7" xfId="0" applyNumberFormat="1" applyFill="1" applyBorder="1"/>
    <xf numFmtId="2" fontId="0" fillId="5" borderId="22" xfId="0" applyNumberFormat="1" applyFill="1" applyBorder="1"/>
    <xf numFmtId="2" fontId="0" fillId="6" borderId="7" xfId="0" applyNumberFormat="1" applyFill="1" applyBorder="1"/>
    <xf numFmtId="2" fontId="0" fillId="6" borderId="22" xfId="0" applyNumberFormat="1" applyFill="1" applyBorder="1"/>
    <xf numFmtId="0" fontId="1" fillId="3" borderId="50" xfId="0" applyFont="1" applyFill="1" applyBorder="1" applyAlignment="1">
      <alignment horizontal="center"/>
    </xf>
    <xf numFmtId="0" fontId="0" fillId="0" borderId="46" xfId="0" applyFill="1" applyBorder="1"/>
    <xf numFmtId="0" fontId="0" fillId="0" borderId="1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5" borderId="48" xfId="0" applyNumberFormat="1" applyFill="1" applyBorder="1"/>
    <xf numFmtId="0" fontId="0" fillId="0" borderId="33" xfId="0" applyBorder="1"/>
    <xf numFmtId="2" fontId="0" fillId="5" borderId="51" xfId="0" applyNumberFormat="1" applyFill="1" applyBorder="1"/>
    <xf numFmtId="2" fontId="0" fillId="5" borderId="52" xfId="0" applyNumberFormat="1" applyFill="1" applyBorder="1"/>
    <xf numFmtId="2" fontId="0" fillId="5" borderId="53" xfId="0" applyNumberFormat="1" applyFill="1" applyBorder="1"/>
    <xf numFmtId="2" fontId="0" fillId="5" borderId="54" xfId="0" applyNumberFormat="1" applyFill="1" applyBorder="1"/>
    <xf numFmtId="2" fontId="0" fillId="5" borderId="55" xfId="0" applyNumberFormat="1" applyFill="1" applyBorder="1"/>
    <xf numFmtId="2" fontId="0" fillId="6" borderId="55" xfId="0" applyNumberFormat="1" applyFill="1" applyBorder="1"/>
    <xf numFmtId="2" fontId="0" fillId="6" borderId="52" xfId="0" applyNumberFormat="1" applyFill="1" applyBorder="1"/>
    <xf numFmtId="2" fontId="0" fillId="6" borderId="56" xfId="0" applyNumberFormat="1" applyFill="1" applyBorder="1"/>
    <xf numFmtId="2" fontId="0" fillId="6" borderId="57" xfId="0" applyNumberFormat="1" applyFill="1" applyBorder="1"/>
    <xf numFmtId="2" fontId="0" fillId="6" borderId="14" xfId="0" applyNumberFormat="1" applyFill="1" applyBorder="1"/>
    <xf numFmtId="2" fontId="0" fillId="6" borderId="58" xfId="0" applyNumberFormat="1" applyFill="1" applyBorder="1"/>
    <xf numFmtId="0" fontId="0" fillId="0" borderId="33" xfId="0" applyFill="1" applyBorder="1"/>
    <xf numFmtId="0" fontId="0" fillId="0" borderId="49" xfId="0" applyBorder="1"/>
    <xf numFmtId="2" fontId="0" fillId="5" borderId="13" xfId="0" applyNumberFormat="1" applyFill="1" applyBorder="1" applyAlignment="1">
      <alignment horizontal="right"/>
    </xf>
    <xf numFmtId="2" fontId="0" fillId="5" borderId="14" xfId="0" applyNumberFormat="1" applyFill="1" applyBorder="1" applyAlignment="1">
      <alignment horizontal="right"/>
    </xf>
    <xf numFmtId="2" fontId="0" fillId="5" borderId="58" xfId="0" applyNumberFormat="1" applyFill="1" applyBorder="1" applyAlignment="1">
      <alignment horizontal="right"/>
    </xf>
    <xf numFmtId="2" fontId="0" fillId="5" borderId="59" xfId="0" applyNumberFormat="1" applyFill="1" applyBorder="1"/>
    <xf numFmtId="2" fontId="0" fillId="5" borderId="46" xfId="0" applyNumberForma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2" fontId="0" fillId="5" borderId="13" xfId="0" applyNumberFormat="1" applyFill="1" applyBorder="1"/>
    <xf numFmtId="2" fontId="0" fillId="5" borderId="14" xfId="0" applyNumberFormat="1" applyFill="1" applyBorder="1"/>
    <xf numFmtId="2" fontId="0" fillId="5" borderId="58" xfId="0" applyNumberFormat="1" applyFill="1" applyBorder="1"/>
    <xf numFmtId="2" fontId="0" fillId="7" borderId="58" xfId="0" applyNumberForma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C1" zoomScale="70" zoomScaleNormal="70" workbookViewId="0">
      <selection activeCell="AC15" sqref="AC15:AC17"/>
    </sheetView>
  </sheetViews>
  <sheetFormatPr defaultRowHeight="14.4" x14ac:dyDescent="0.3"/>
  <cols>
    <col min="1" max="1" width="14" bestFit="1" customWidth="1"/>
    <col min="3" max="3" width="14.33203125" bestFit="1" customWidth="1"/>
    <col min="9" max="11" width="8.88671875" style="89"/>
    <col min="12" max="12" width="13.44140625" bestFit="1" customWidth="1"/>
    <col min="13" max="15" width="8.88671875" style="89"/>
    <col min="16" max="16" width="13.44140625" bestFit="1" customWidth="1"/>
    <col min="29" max="29" width="12.88671875" bestFit="1" customWidth="1"/>
    <col min="30" max="32" width="8.88671875" style="89"/>
    <col min="33" max="33" width="13.44140625" bestFit="1" customWidth="1"/>
    <col min="34" max="36" width="8.88671875" style="89"/>
    <col min="37" max="37" width="13.44140625" bestFit="1" customWidth="1"/>
    <col min="50" max="50" width="14.6640625" customWidth="1"/>
    <col min="51" max="51" width="14.21875" customWidth="1"/>
    <col min="52" max="52" width="17.77734375" customWidth="1"/>
  </cols>
  <sheetData>
    <row r="1" spans="1:52" ht="15" thickBot="1" x14ac:dyDescent="0.35">
      <c r="A1" s="156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8"/>
      <c r="AC1" s="156" t="s">
        <v>74</v>
      </c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8"/>
    </row>
    <row r="2" spans="1:52" ht="15" thickBot="1" x14ac:dyDescent="0.35">
      <c r="A2" s="105"/>
      <c r="B2" s="106"/>
      <c r="C2" s="106"/>
      <c r="D2" s="153" t="s">
        <v>60</v>
      </c>
      <c r="E2" s="154"/>
      <c r="F2" s="154"/>
      <c r="G2" s="154"/>
      <c r="H2" s="155"/>
      <c r="I2" s="150" t="s">
        <v>4</v>
      </c>
      <c r="J2" s="151"/>
      <c r="K2" s="151"/>
      <c r="L2" s="152"/>
      <c r="M2" s="150" t="s">
        <v>90</v>
      </c>
      <c r="N2" s="151"/>
      <c r="O2" s="151"/>
      <c r="P2" s="152"/>
      <c r="Q2" s="150" t="s">
        <v>1</v>
      </c>
      <c r="R2" s="151"/>
      <c r="S2" s="151"/>
      <c r="T2" s="152"/>
      <c r="U2" s="150" t="s">
        <v>2</v>
      </c>
      <c r="V2" s="151"/>
      <c r="W2" s="151"/>
      <c r="X2" s="152"/>
      <c r="Y2" s="153" t="s">
        <v>3</v>
      </c>
      <c r="Z2" s="154"/>
      <c r="AA2" s="154"/>
      <c r="AB2" s="155"/>
      <c r="AC2" s="107"/>
      <c r="AD2" s="150" t="s">
        <v>4</v>
      </c>
      <c r="AE2" s="151"/>
      <c r="AF2" s="151"/>
      <c r="AG2" s="152"/>
      <c r="AH2" s="150" t="s">
        <v>90</v>
      </c>
      <c r="AI2" s="151"/>
      <c r="AJ2" s="151"/>
      <c r="AK2" s="152"/>
      <c r="AL2" s="159" t="s">
        <v>1</v>
      </c>
      <c r="AM2" s="160"/>
      <c r="AN2" s="160"/>
      <c r="AO2" s="161"/>
      <c r="AP2" s="159" t="s">
        <v>2</v>
      </c>
      <c r="AQ2" s="160"/>
      <c r="AR2" s="160"/>
      <c r="AS2" s="160"/>
      <c r="AT2" s="162" t="s">
        <v>3</v>
      </c>
      <c r="AU2" s="162"/>
      <c r="AV2" s="162"/>
      <c r="AW2" s="163"/>
      <c r="AX2" s="153" t="s">
        <v>61</v>
      </c>
      <c r="AY2" s="154"/>
      <c r="AZ2" s="155"/>
    </row>
    <row r="3" spans="1:52" ht="15" thickBot="1" x14ac:dyDescent="0.35">
      <c r="A3" s="118" t="s">
        <v>57</v>
      </c>
      <c r="B3" s="9" t="s">
        <v>58</v>
      </c>
      <c r="C3" s="10" t="s">
        <v>59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90" t="s">
        <v>91</v>
      </c>
      <c r="J3" s="91" t="s">
        <v>92</v>
      </c>
      <c r="K3" s="92" t="s">
        <v>93</v>
      </c>
      <c r="L3" s="14" t="s">
        <v>10</v>
      </c>
      <c r="M3" s="90" t="s">
        <v>91</v>
      </c>
      <c r="N3" s="91" t="s">
        <v>92</v>
      </c>
      <c r="O3" s="92" t="s">
        <v>93</v>
      </c>
      <c r="P3" s="21" t="s">
        <v>10</v>
      </c>
      <c r="Q3" s="90" t="s">
        <v>91</v>
      </c>
      <c r="R3" s="91" t="s">
        <v>92</v>
      </c>
      <c r="S3" s="92" t="s">
        <v>93</v>
      </c>
      <c r="T3" s="21" t="s">
        <v>10</v>
      </c>
      <c r="U3" s="90" t="s">
        <v>91</v>
      </c>
      <c r="V3" s="91" t="s">
        <v>92</v>
      </c>
      <c r="W3" s="92" t="s">
        <v>93</v>
      </c>
      <c r="X3" s="21" t="s">
        <v>10</v>
      </c>
      <c r="Y3" s="90" t="s">
        <v>91</v>
      </c>
      <c r="Z3" s="91" t="s">
        <v>92</v>
      </c>
      <c r="AA3" s="92" t="s">
        <v>93</v>
      </c>
      <c r="AB3" s="81" t="s">
        <v>10</v>
      </c>
      <c r="AC3" s="13" t="s">
        <v>57</v>
      </c>
      <c r="AD3" s="90" t="s">
        <v>91</v>
      </c>
      <c r="AE3" s="91" t="s">
        <v>92</v>
      </c>
      <c r="AF3" s="92" t="s">
        <v>93</v>
      </c>
      <c r="AG3" s="14" t="s">
        <v>10</v>
      </c>
      <c r="AH3" s="90" t="s">
        <v>91</v>
      </c>
      <c r="AI3" s="91" t="s">
        <v>92</v>
      </c>
      <c r="AJ3" s="92" t="s">
        <v>93</v>
      </c>
      <c r="AK3" s="21" t="s">
        <v>10</v>
      </c>
      <c r="AL3" s="90" t="s">
        <v>91</v>
      </c>
      <c r="AM3" s="91" t="s">
        <v>92</v>
      </c>
      <c r="AN3" s="92" t="s">
        <v>93</v>
      </c>
      <c r="AO3" s="21" t="s">
        <v>10</v>
      </c>
      <c r="AP3" s="90" t="s">
        <v>91</v>
      </c>
      <c r="AQ3" s="91" t="s">
        <v>92</v>
      </c>
      <c r="AR3" s="92" t="s">
        <v>93</v>
      </c>
      <c r="AS3" s="21" t="s">
        <v>10</v>
      </c>
      <c r="AT3" s="90" t="s">
        <v>91</v>
      </c>
      <c r="AU3" s="91" t="s">
        <v>92</v>
      </c>
      <c r="AV3" s="92" t="s">
        <v>93</v>
      </c>
      <c r="AW3" s="81" t="s">
        <v>10</v>
      </c>
      <c r="AX3" s="19" t="s">
        <v>0</v>
      </c>
      <c r="AY3" s="78" t="s">
        <v>11</v>
      </c>
      <c r="AZ3" s="108" t="s">
        <v>62</v>
      </c>
    </row>
    <row r="4" spans="1:52" x14ac:dyDescent="0.3">
      <c r="A4" s="109" t="s">
        <v>22</v>
      </c>
      <c r="B4" s="37" t="s">
        <v>84</v>
      </c>
      <c r="C4" s="55" t="s">
        <v>12</v>
      </c>
      <c r="D4" s="40">
        <v>4</v>
      </c>
      <c r="E4" s="41">
        <v>1</v>
      </c>
      <c r="F4" s="41">
        <v>1</v>
      </c>
      <c r="G4" s="42">
        <v>0</v>
      </c>
      <c r="H4" s="54" t="s">
        <v>20</v>
      </c>
      <c r="I4" s="83">
        <v>35.61</v>
      </c>
      <c r="J4" s="84">
        <v>35.5</v>
      </c>
      <c r="K4" s="85">
        <v>36.380000000000003</v>
      </c>
      <c r="L4" s="65">
        <f t="shared" ref="L4:L13" si="0">AVERAGE(I4:K4)</f>
        <v>35.830000000000005</v>
      </c>
      <c r="M4" s="139">
        <v>34.74</v>
      </c>
      <c r="N4" s="140">
        <v>34.5</v>
      </c>
      <c r="O4" s="141">
        <v>34.130000000000003</v>
      </c>
      <c r="P4" s="142">
        <f t="shared" ref="P4:P13" si="1">AVERAGE(M4:O4)</f>
        <v>34.456666666666671</v>
      </c>
      <c r="Q4" s="33">
        <v>25.77</v>
      </c>
      <c r="R4" s="28">
        <v>26</v>
      </c>
      <c r="S4" s="29">
        <v>26.15</v>
      </c>
      <c r="T4" s="30">
        <v>25.973333333333329</v>
      </c>
      <c r="U4" s="43">
        <v>28.92</v>
      </c>
      <c r="V4" s="44">
        <v>28.13</v>
      </c>
      <c r="W4" s="45">
        <v>28.26</v>
      </c>
      <c r="X4" s="46">
        <v>28.436666666666667</v>
      </c>
      <c r="Y4" s="27">
        <v>21.45</v>
      </c>
      <c r="Z4" s="28">
        <v>21.31</v>
      </c>
      <c r="AA4" s="31">
        <v>21.75</v>
      </c>
      <c r="AB4" s="30">
        <v>21.50333333333333</v>
      </c>
      <c r="AC4" s="109" t="s">
        <v>23</v>
      </c>
      <c r="AD4" s="83">
        <v>34.56</v>
      </c>
      <c r="AE4" s="84">
        <v>35.229999999999997</v>
      </c>
      <c r="AF4" s="97">
        <v>35.630000000000003</v>
      </c>
      <c r="AG4" s="96">
        <f t="shared" ref="AG4:AG13" si="2">AVERAGE(AD4:AF4)</f>
        <v>35.139999999999993</v>
      </c>
      <c r="AH4" s="83">
        <v>34.14</v>
      </c>
      <c r="AI4" s="84">
        <v>34.409999999999997</v>
      </c>
      <c r="AJ4" s="85">
        <v>34.159999999999997</v>
      </c>
      <c r="AK4" s="26">
        <f t="shared" ref="AK4:AK13" si="3">AVERAGE(AH4:AJ4)</f>
        <v>34.236666666666665</v>
      </c>
      <c r="AL4" s="33">
        <v>27.43</v>
      </c>
      <c r="AM4" s="28">
        <v>26.92</v>
      </c>
      <c r="AN4" s="29">
        <v>27.66</v>
      </c>
      <c r="AO4" s="30">
        <v>27.33666666666667</v>
      </c>
      <c r="AP4" s="57">
        <v>27.8</v>
      </c>
      <c r="AQ4" s="44">
        <v>27.79</v>
      </c>
      <c r="AR4" s="45">
        <v>27.74</v>
      </c>
      <c r="AS4" s="46">
        <v>27.776666666666667</v>
      </c>
      <c r="AT4" s="33">
        <v>22.04</v>
      </c>
      <c r="AU4" s="28">
        <v>22.21</v>
      </c>
      <c r="AV4" s="29">
        <v>22.5</v>
      </c>
      <c r="AW4" s="30">
        <v>22.25</v>
      </c>
      <c r="AX4" s="48" t="s">
        <v>14</v>
      </c>
      <c r="AY4" s="49" t="s">
        <v>14</v>
      </c>
      <c r="AZ4" s="79" t="s">
        <v>14</v>
      </c>
    </row>
    <row r="5" spans="1:52" x14ac:dyDescent="0.3">
      <c r="A5" s="109" t="s">
        <v>26</v>
      </c>
      <c r="B5" s="37" t="s">
        <v>88</v>
      </c>
      <c r="C5" s="55" t="s">
        <v>15</v>
      </c>
      <c r="D5" s="40">
        <v>3</v>
      </c>
      <c r="E5" s="41">
        <v>0</v>
      </c>
      <c r="F5" s="41">
        <v>0</v>
      </c>
      <c r="G5" s="42">
        <v>0</v>
      </c>
      <c r="H5" s="54" t="s">
        <v>25</v>
      </c>
      <c r="I5" s="83">
        <v>36.729999999999997</v>
      </c>
      <c r="J5" s="84">
        <v>38.43</v>
      </c>
      <c r="K5" s="85">
        <v>39.11</v>
      </c>
      <c r="L5" s="65">
        <f t="shared" si="0"/>
        <v>38.089999999999996</v>
      </c>
      <c r="M5" s="83">
        <v>34.880000000000003</v>
      </c>
      <c r="N5" s="84">
        <v>34.54</v>
      </c>
      <c r="O5" s="85">
        <v>34.4</v>
      </c>
      <c r="P5" s="26">
        <f t="shared" si="1"/>
        <v>34.606666666666662</v>
      </c>
      <c r="Q5" s="33">
        <v>25.56</v>
      </c>
      <c r="R5" s="28">
        <v>25.57</v>
      </c>
      <c r="S5" s="29">
        <v>25.76</v>
      </c>
      <c r="T5" s="30">
        <v>25.63</v>
      </c>
      <c r="U5" s="27">
        <v>25.91</v>
      </c>
      <c r="V5" s="28">
        <v>25.86</v>
      </c>
      <c r="W5" s="29">
        <v>25.86</v>
      </c>
      <c r="X5" s="30">
        <v>25.876666666666665</v>
      </c>
      <c r="Y5" s="27">
        <v>22.2</v>
      </c>
      <c r="Z5" s="28">
        <v>22.32</v>
      </c>
      <c r="AA5" s="31">
        <v>22.43</v>
      </c>
      <c r="AB5" s="30">
        <v>22.316666666666663</v>
      </c>
      <c r="AC5" s="109" t="s">
        <v>27</v>
      </c>
      <c r="AD5" s="83">
        <v>36.33</v>
      </c>
      <c r="AE5" s="84">
        <v>36.78</v>
      </c>
      <c r="AF5" s="97">
        <v>35.92</v>
      </c>
      <c r="AG5" s="96">
        <f t="shared" si="2"/>
        <v>36.343333333333334</v>
      </c>
      <c r="AH5" s="83">
        <v>35.090000000000003</v>
      </c>
      <c r="AI5" s="84">
        <v>34.93</v>
      </c>
      <c r="AJ5" s="85">
        <v>35.68</v>
      </c>
      <c r="AK5" s="26">
        <f t="shared" si="3"/>
        <v>35.233333333333341</v>
      </c>
      <c r="AL5" s="33">
        <v>26.65</v>
      </c>
      <c r="AM5" s="28">
        <v>26.64</v>
      </c>
      <c r="AN5" s="29">
        <v>26.57</v>
      </c>
      <c r="AO5" s="30">
        <v>26.62</v>
      </c>
      <c r="AP5" s="33">
        <v>26.46</v>
      </c>
      <c r="AQ5" s="28">
        <v>26.64</v>
      </c>
      <c r="AR5" s="29">
        <v>26.41</v>
      </c>
      <c r="AS5" s="30">
        <v>26.503333333333334</v>
      </c>
      <c r="AT5" s="33">
        <v>22.74</v>
      </c>
      <c r="AU5" s="28">
        <v>22.86</v>
      </c>
      <c r="AV5" s="29">
        <v>23.18</v>
      </c>
      <c r="AW5" s="30">
        <v>22.926666666666666</v>
      </c>
      <c r="AX5" s="48" t="s">
        <v>14</v>
      </c>
      <c r="AY5" s="49">
        <v>21</v>
      </c>
      <c r="AZ5" s="79" t="s">
        <v>14</v>
      </c>
    </row>
    <row r="6" spans="1:52" x14ac:dyDescent="0.3">
      <c r="A6" s="109" t="s">
        <v>29</v>
      </c>
      <c r="B6" s="37" t="s">
        <v>85</v>
      </c>
      <c r="C6" s="55" t="s">
        <v>19</v>
      </c>
      <c r="D6" s="40">
        <v>3</v>
      </c>
      <c r="E6" s="41">
        <v>2</v>
      </c>
      <c r="F6" s="41">
        <v>0</v>
      </c>
      <c r="G6" s="42">
        <v>0</v>
      </c>
      <c r="H6" s="54" t="s">
        <v>13</v>
      </c>
      <c r="I6" s="83">
        <v>36.08</v>
      </c>
      <c r="J6" s="84">
        <v>37.549999999999997</v>
      </c>
      <c r="K6" s="85">
        <v>37.19</v>
      </c>
      <c r="L6" s="65">
        <f t="shared" si="0"/>
        <v>36.94</v>
      </c>
      <c r="M6" s="83">
        <v>36.99</v>
      </c>
      <c r="N6" s="84">
        <v>37.46</v>
      </c>
      <c r="O6" s="85">
        <v>35.57</v>
      </c>
      <c r="P6" s="26">
        <f t="shared" si="1"/>
        <v>36.673333333333339</v>
      </c>
      <c r="Q6" s="23">
        <v>32.82</v>
      </c>
      <c r="R6" s="24">
        <v>32.409999999999997</v>
      </c>
      <c r="S6" s="25">
        <v>33.869999999999997</v>
      </c>
      <c r="T6" s="26">
        <v>33.033333333333331</v>
      </c>
      <c r="U6" s="32">
        <v>30.52</v>
      </c>
      <c r="V6" s="24">
        <v>30.17</v>
      </c>
      <c r="W6" s="25">
        <v>30.53</v>
      </c>
      <c r="X6" s="26">
        <v>30.406666666666666</v>
      </c>
      <c r="Y6" s="27">
        <v>22.47</v>
      </c>
      <c r="Z6" s="28">
        <v>22.55</v>
      </c>
      <c r="AA6" s="31">
        <v>22.98</v>
      </c>
      <c r="AB6" s="30">
        <v>22.666666666666668</v>
      </c>
      <c r="AC6" s="109" t="s">
        <v>30</v>
      </c>
      <c r="AD6" s="83">
        <v>35.130000000000003</v>
      </c>
      <c r="AE6" s="84">
        <v>35.21</v>
      </c>
      <c r="AF6" s="97">
        <v>35.06</v>
      </c>
      <c r="AG6" s="96">
        <f t="shared" si="2"/>
        <v>35.133333333333333</v>
      </c>
      <c r="AH6" s="83">
        <v>34.479999999999997</v>
      </c>
      <c r="AI6" s="84">
        <v>35.24</v>
      </c>
      <c r="AJ6" s="85">
        <v>35.18</v>
      </c>
      <c r="AK6" s="26">
        <f t="shared" si="3"/>
        <v>34.966666666666669</v>
      </c>
      <c r="AL6" s="33">
        <v>29.71</v>
      </c>
      <c r="AM6" s="28">
        <v>29.71</v>
      </c>
      <c r="AN6" s="29">
        <v>29.86</v>
      </c>
      <c r="AO6" s="30">
        <v>29.76</v>
      </c>
      <c r="AP6" s="57">
        <v>29.12</v>
      </c>
      <c r="AQ6" s="44">
        <v>29.11</v>
      </c>
      <c r="AR6" s="45">
        <v>29.14</v>
      </c>
      <c r="AS6" s="46">
        <v>29.123333333333335</v>
      </c>
      <c r="AT6" s="33">
        <v>23.23</v>
      </c>
      <c r="AU6" s="28">
        <v>23.2</v>
      </c>
      <c r="AV6" s="29">
        <v>23.54</v>
      </c>
      <c r="AW6" s="30">
        <v>23.323333333333334</v>
      </c>
      <c r="AX6" s="48" t="s">
        <v>14</v>
      </c>
      <c r="AY6" s="49" t="s">
        <v>14</v>
      </c>
      <c r="AZ6" s="79" t="s">
        <v>14</v>
      </c>
    </row>
    <row r="7" spans="1:52" x14ac:dyDescent="0.3">
      <c r="A7" s="109" t="s">
        <v>34</v>
      </c>
      <c r="B7" s="37" t="s">
        <v>86</v>
      </c>
      <c r="C7" s="55" t="s">
        <v>15</v>
      </c>
      <c r="D7" s="40">
        <v>3</v>
      </c>
      <c r="E7" s="41">
        <v>1</v>
      </c>
      <c r="F7" s="41">
        <v>0</v>
      </c>
      <c r="G7" s="42">
        <v>0</v>
      </c>
      <c r="H7" s="54" t="s">
        <v>13</v>
      </c>
      <c r="I7" s="83">
        <v>36.270000000000003</v>
      </c>
      <c r="J7" s="84">
        <v>36.42</v>
      </c>
      <c r="K7" s="85">
        <v>35.79</v>
      </c>
      <c r="L7" s="65">
        <f t="shared" si="0"/>
        <v>36.159999999999997</v>
      </c>
      <c r="M7" s="83">
        <v>34.25</v>
      </c>
      <c r="N7" s="84">
        <v>34.14</v>
      </c>
      <c r="O7" s="85">
        <v>33.5</v>
      </c>
      <c r="P7" s="26">
        <f t="shared" si="1"/>
        <v>33.963333333333331</v>
      </c>
      <c r="Q7" s="33">
        <v>28.22</v>
      </c>
      <c r="R7" s="28">
        <v>22.4</v>
      </c>
      <c r="S7" s="29">
        <v>28.44</v>
      </c>
      <c r="T7" s="30">
        <v>26.353333333333335</v>
      </c>
      <c r="U7" s="27">
        <v>28.43</v>
      </c>
      <c r="V7" s="28">
        <v>28.57</v>
      </c>
      <c r="W7" s="29">
        <v>28.61</v>
      </c>
      <c r="X7" s="30">
        <v>28.536666666666665</v>
      </c>
      <c r="Y7" s="27">
        <v>22.1</v>
      </c>
      <c r="Z7" s="28">
        <v>21.98</v>
      </c>
      <c r="AA7" s="31">
        <v>22.49</v>
      </c>
      <c r="AB7" s="30">
        <v>22.189999999999998</v>
      </c>
      <c r="AC7" s="110" t="s">
        <v>35</v>
      </c>
      <c r="AD7" s="83">
        <v>34.770000000000003</v>
      </c>
      <c r="AE7" s="84">
        <v>35.229999999999997</v>
      </c>
      <c r="AF7" s="97">
        <v>35.47</v>
      </c>
      <c r="AG7" s="96">
        <f t="shared" si="2"/>
        <v>35.156666666666666</v>
      </c>
      <c r="AH7" s="83">
        <v>34.15</v>
      </c>
      <c r="AI7" s="84">
        <v>34</v>
      </c>
      <c r="AJ7" s="85">
        <v>33.99</v>
      </c>
      <c r="AK7" s="26">
        <f t="shared" si="3"/>
        <v>34.046666666666674</v>
      </c>
      <c r="AL7" s="33">
        <v>27.7</v>
      </c>
      <c r="AM7" s="28">
        <v>27.91</v>
      </c>
      <c r="AN7" s="29">
        <v>27.87</v>
      </c>
      <c r="AO7" s="30">
        <v>27.826666666666668</v>
      </c>
      <c r="AP7" s="33">
        <v>26.65</v>
      </c>
      <c r="AQ7" s="28">
        <v>26.63</v>
      </c>
      <c r="AR7" s="29">
        <v>26.54</v>
      </c>
      <c r="AS7" s="30">
        <v>26.606666666666666</v>
      </c>
      <c r="AT7" s="33">
        <v>22.61</v>
      </c>
      <c r="AU7" s="28">
        <v>22.5</v>
      </c>
      <c r="AV7" s="29">
        <v>23.12</v>
      </c>
      <c r="AW7" s="30">
        <v>22.743333333333336</v>
      </c>
      <c r="AX7" s="48" t="s">
        <v>14</v>
      </c>
      <c r="AY7" s="49" t="s">
        <v>14</v>
      </c>
      <c r="AZ7" s="79" t="s">
        <v>14</v>
      </c>
    </row>
    <row r="8" spans="1:52" x14ac:dyDescent="0.3">
      <c r="A8" s="109" t="s">
        <v>40</v>
      </c>
      <c r="B8" s="37" t="s">
        <v>84</v>
      </c>
      <c r="C8" s="55" t="s">
        <v>19</v>
      </c>
      <c r="D8" s="40">
        <v>2</v>
      </c>
      <c r="E8" s="41">
        <v>0</v>
      </c>
      <c r="F8" s="41">
        <v>0</v>
      </c>
      <c r="G8" s="42">
        <v>0</v>
      </c>
      <c r="H8" s="54" t="s">
        <v>18</v>
      </c>
      <c r="I8" s="83">
        <v>35.549999999999997</v>
      </c>
      <c r="J8" s="84">
        <v>35.11</v>
      </c>
      <c r="K8" s="85">
        <v>35.81</v>
      </c>
      <c r="L8" s="65">
        <f t="shared" si="0"/>
        <v>35.49</v>
      </c>
      <c r="M8" s="83">
        <v>35.06</v>
      </c>
      <c r="N8" s="84">
        <v>33.9</v>
      </c>
      <c r="O8" s="85">
        <v>34.58</v>
      </c>
      <c r="P8" s="26">
        <f t="shared" si="1"/>
        <v>34.513333333333335</v>
      </c>
      <c r="Q8" s="33">
        <v>27.92</v>
      </c>
      <c r="R8" s="28">
        <v>27.98</v>
      </c>
      <c r="S8" s="29">
        <v>27.88</v>
      </c>
      <c r="T8" s="30">
        <v>27.926666666666666</v>
      </c>
      <c r="U8" s="27">
        <v>24.9</v>
      </c>
      <c r="V8" s="28">
        <v>25.13</v>
      </c>
      <c r="W8" s="29">
        <v>24.91</v>
      </c>
      <c r="X8" s="30">
        <v>24.98</v>
      </c>
      <c r="Y8" s="27">
        <v>21.97</v>
      </c>
      <c r="Z8" s="28">
        <v>22.06</v>
      </c>
      <c r="AA8" s="31">
        <v>22.25</v>
      </c>
      <c r="AB8" s="30">
        <v>22.093333333333334</v>
      </c>
      <c r="AC8" s="109" t="s">
        <v>41</v>
      </c>
      <c r="AD8" s="83">
        <v>35.44</v>
      </c>
      <c r="AE8" s="84">
        <v>36.200000000000003</v>
      </c>
      <c r="AF8" s="97">
        <v>34.86</v>
      </c>
      <c r="AG8" s="96">
        <f t="shared" si="2"/>
        <v>35.5</v>
      </c>
      <c r="AH8" s="83">
        <v>34.909999999999997</v>
      </c>
      <c r="AI8" s="84">
        <v>35</v>
      </c>
      <c r="AJ8" s="85">
        <v>35.590000000000003</v>
      </c>
      <c r="AK8" s="26">
        <f t="shared" si="3"/>
        <v>35.166666666666664</v>
      </c>
      <c r="AL8" s="23">
        <v>32.42</v>
      </c>
      <c r="AM8" s="24">
        <v>33.1</v>
      </c>
      <c r="AN8" s="25">
        <v>32.85</v>
      </c>
      <c r="AO8" s="26">
        <v>32.79</v>
      </c>
      <c r="AP8" s="33">
        <v>29.39</v>
      </c>
      <c r="AQ8" s="28">
        <v>28.6</v>
      </c>
      <c r="AR8" s="29">
        <v>28.42</v>
      </c>
      <c r="AS8" s="30">
        <v>28.803333333333331</v>
      </c>
      <c r="AT8" s="33">
        <v>22.05</v>
      </c>
      <c r="AU8" s="28">
        <v>22.2</v>
      </c>
      <c r="AV8" s="29">
        <v>22.39</v>
      </c>
      <c r="AW8" s="30">
        <v>22.213333333333335</v>
      </c>
      <c r="AX8" s="48">
        <v>37</v>
      </c>
      <c r="AY8" s="49" t="s">
        <v>14</v>
      </c>
      <c r="AZ8" s="79" t="s">
        <v>14</v>
      </c>
    </row>
    <row r="9" spans="1:52" ht="15" thickBot="1" x14ac:dyDescent="0.35">
      <c r="A9" s="109" t="s">
        <v>43</v>
      </c>
      <c r="B9" s="37" t="s">
        <v>85</v>
      </c>
      <c r="C9" s="39" t="s">
        <v>15</v>
      </c>
      <c r="D9" s="40">
        <v>3</v>
      </c>
      <c r="E9" s="41">
        <v>0</v>
      </c>
      <c r="F9" s="41">
        <v>0</v>
      </c>
      <c r="G9" s="42">
        <v>0</v>
      </c>
      <c r="H9" s="54" t="s">
        <v>25</v>
      </c>
      <c r="I9" s="83">
        <v>38.159999999999997</v>
      </c>
      <c r="J9" s="84">
        <v>36.33</v>
      </c>
      <c r="K9" s="85">
        <v>38.35</v>
      </c>
      <c r="L9" s="65">
        <f t="shared" si="0"/>
        <v>37.613333333333337</v>
      </c>
      <c r="M9" s="83">
        <v>34.33</v>
      </c>
      <c r="N9" s="84">
        <v>37.24</v>
      </c>
      <c r="O9" s="85">
        <v>35.840000000000003</v>
      </c>
      <c r="P9" s="26">
        <f t="shared" si="1"/>
        <v>35.803333333333335</v>
      </c>
      <c r="Q9" s="23">
        <v>30.37</v>
      </c>
      <c r="R9" s="24">
        <v>30.38</v>
      </c>
      <c r="S9" s="25">
        <v>30.42</v>
      </c>
      <c r="T9" s="26">
        <v>30.39</v>
      </c>
      <c r="U9" s="32">
        <v>33.659999999999997</v>
      </c>
      <c r="V9" s="24">
        <v>33.46</v>
      </c>
      <c r="W9" s="25">
        <v>33.54</v>
      </c>
      <c r="X9" s="26">
        <v>33.553333333333335</v>
      </c>
      <c r="Y9" s="27">
        <v>27.08</v>
      </c>
      <c r="Z9" s="28">
        <v>27.04</v>
      </c>
      <c r="AA9" s="31">
        <v>27.46</v>
      </c>
      <c r="AB9" s="30">
        <v>27.193333333333332</v>
      </c>
      <c r="AC9" s="109" t="s">
        <v>44</v>
      </c>
      <c r="AD9" s="83">
        <v>38.19</v>
      </c>
      <c r="AE9" s="84">
        <v>36.299999999999997</v>
      </c>
      <c r="AF9" s="97">
        <v>37.659999999999997</v>
      </c>
      <c r="AG9" s="96">
        <f t="shared" si="2"/>
        <v>37.383333333333333</v>
      </c>
      <c r="AH9" s="83">
        <v>36.97</v>
      </c>
      <c r="AI9" s="84">
        <v>36.46</v>
      </c>
      <c r="AJ9" s="85">
        <v>36.31</v>
      </c>
      <c r="AK9" s="26">
        <f t="shared" si="3"/>
        <v>36.580000000000005</v>
      </c>
      <c r="AL9" s="23">
        <v>32.840000000000003</v>
      </c>
      <c r="AM9" s="24">
        <v>32.299999999999997</v>
      </c>
      <c r="AN9" s="25">
        <v>32.130000000000003</v>
      </c>
      <c r="AO9" s="26">
        <v>32.423333333333339</v>
      </c>
      <c r="AP9" s="23">
        <v>33.590000000000003</v>
      </c>
      <c r="AQ9" s="24">
        <v>33.909999999999997</v>
      </c>
      <c r="AR9" s="25">
        <v>33.56</v>
      </c>
      <c r="AS9" s="26">
        <v>33.686666666666667</v>
      </c>
      <c r="AT9" s="33">
        <v>26.48</v>
      </c>
      <c r="AU9" s="28">
        <v>26.44</v>
      </c>
      <c r="AV9" s="29">
        <v>26.72</v>
      </c>
      <c r="AW9" s="30">
        <v>26.546666666666667</v>
      </c>
      <c r="AX9" s="48" t="s">
        <v>14</v>
      </c>
      <c r="AY9" s="49" t="s">
        <v>14</v>
      </c>
      <c r="AZ9" s="79" t="s">
        <v>14</v>
      </c>
    </row>
    <row r="10" spans="1:52" x14ac:dyDescent="0.3">
      <c r="A10" s="125" t="s">
        <v>77</v>
      </c>
      <c r="B10" s="37" t="s">
        <v>84</v>
      </c>
      <c r="C10" s="39" t="s">
        <v>12</v>
      </c>
      <c r="D10" s="40">
        <v>3</v>
      </c>
      <c r="E10" s="41">
        <v>0</v>
      </c>
      <c r="F10" s="41">
        <v>0</v>
      </c>
      <c r="G10" s="42">
        <v>0</v>
      </c>
      <c r="H10" s="54" t="s">
        <v>25</v>
      </c>
      <c r="I10" s="83">
        <v>37.200000000000003</v>
      </c>
      <c r="J10" s="84">
        <v>38.08</v>
      </c>
      <c r="K10" s="85">
        <v>37.369999999999997</v>
      </c>
      <c r="L10" s="65">
        <v>37.550000000000004</v>
      </c>
      <c r="M10" s="83">
        <v>36.86</v>
      </c>
      <c r="N10" s="84">
        <v>35.58</v>
      </c>
      <c r="O10" s="85">
        <v>36.47</v>
      </c>
      <c r="P10" s="26">
        <f t="shared" si="1"/>
        <v>36.303333333333335</v>
      </c>
      <c r="Q10" s="126">
        <v>35.58</v>
      </c>
      <c r="R10" s="127">
        <v>36.299999999999997</v>
      </c>
      <c r="S10" s="128">
        <v>34.909999999999997</v>
      </c>
      <c r="T10" s="129">
        <v>35.596666666666664</v>
      </c>
      <c r="U10" s="130">
        <v>32</v>
      </c>
      <c r="V10" s="127">
        <v>31.99</v>
      </c>
      <c r="W10" s="128">
        <v>31.86</v>
      </c>
      <c r="X10" s="129">
        <v>31.95</v>
      </c>
      <c r="Y10" s="131">
        <v>23.16</v>
      </c>
      <c r="Z10" s="132">
        <v>23.05</v>
      </c>
      <c r="AA10" s="133">
        <v>23.37</v>
      </c>
      <c r="AB10" s="30">
        <v>23.193333333333332</v>
      </c>
      <c r="AC10" s="109" t="s">
        <v>78</v>
      </c>
      <c r="AD10" s="83">
        <v>37.51</v>
      </c>
      <c r="AE10" s="84">
        <v>36.26</v>
      </c>
      <c r="AF10" s="97">
        <v>36.35</v>
      </c>
      <c r="AG10" s="96">
        <v>36.706666666666671</v>
      </c>
      <c r="AH10" s="83">
        <v>35.74</v>
      </c>
      <c r="AI10" s="84">
        <v>35.200000000000003</v>
      </c>
      <c r="AJ10" s="85">
        <v>36.35</v>
      </c>
      <c r="AK10" s="26">
        <f t="shared" si="3"/>
        <v>35.763333333333328</v>
      </c>
      <c r="AL10" s="134">
        <v>26.99</v>
      </c>
      <c r="AM10" s="135">
        <v>27.15</v>
      </c>
      <c r="AN10" s="136">
        <v>26.96</v>
      </c>
      <c r="AO10" s="30">
        <v>27.033333333333331</v>
      </c>
      <c r="AP10" s="134">
        <v>27.07</v>
      </c>
      <c r="AQ10" s="135">
        <v>26.52</v>
      </c>
      <c r="AR10" s="136">
        <v>26.36</v>
      </c>
      <c r="AS10" s="30">
        <v>26.650000000000002</v>
      </c>
      <c r="AT10" s="134">
        <v>22.96</v>
      </c>
      <c r="AU10" s="135">
        <v>22.99</v>
      </c>
      <c r="AV10" s="136">
        <v>23.45</v>
      </c>
      <c r="AW10" s="30">
        <v>23.133333333333336</v>
      </c>
      <c r="AX10" s="48" t="s">
        <v>14</v>
      </c>
      <c r="AY10" s="49" t="s">
        <v>14</v>
      </c>
      <c r="AZ10" s="79" t="s">
        <v>14</v>
      </c>
    </row>
    <row r="11" spans="1:52" x14ac:dyDescent="0.3">
      <c r="A11" s="137" t="s">
        <v>79</v>
      </c>
      <c r="B11" s="98" t="s">
        <v>86</v>
      </c>
      <c r="C11" s="50" t="s">
        <v>15</v>
      </c>
      <c r="D11" s="99">
        <v>3</v>
      </c>
      <c r="E11" s="100">
        <v>2</v>
      </c>
      <c r="F11" s="100" t="s">
        <v>46</v>
      </c>
      <c r="G11" s="101">
        <v>1</v>
      </c>
      <c r="H11" s="54" t="s">
        <v>13</v>
      </c>
      <c r="I11" s="83">
        <v>37.58</v>
      </c>
      <c r="J11" s="84">
        <v>37.729999999999997</v>
      </c>
      <c r="K11" s="85">
        <v>39.19</v>
      </c>
      <c r="L11" s="65">
        <v>38.166666666666664</v>
      </c>
      <c r="M11" s="83">
        <v>33.380000000000003</v>
      </c>
      <c r="N11" s="84">
        <v>33.1</v>
      </c>
      <c r="O11" s="85">
        <v>33.39</v>
      </c>
      <c r="P11" s="26">
        <f t="shared" si="1"/>
        <v>33.29</v>
      </c>
      <c r="Q11" s="23">
        <v>32.21</v>
      </c>
      <c r="R11" s="24">
        <v>32.75</v>
      </c>
      <c r="S11" s="25">
        <v>33.270000000000003</v>
      </c>
      <c r="T11" s="26">
        <v>32.743333333333339</v>
      </c>
      <c r="U11" s="32">
        <v>30.73</v>
      </c>
      <c r="V11" s="24">
        <v>30.84</v>
      </c>
      <c r="W11" s="25">
        <v>30.59</v>
      </c>
      <c r="X11" s="26">
        <v>30.72</v>
      </c>
      <c r="Y11" s="27">
        <v>23.24</v>
      </c>
      <c r="Z11" s="28">
        <v>23.26</v>
      </c>
      <c r="AA11" s="31">
        <v>23.46</v>
      </c>
      <c r="AB11" s="30">
        <v>23.320000000000004</v>
      </c>
      <c r="AC11" s="109" t="s">
        <v>80</v>
      </c>
      <c r="AD11" s="83">
        <v>36.86</v>
      </c>
      <c r="AE11" s="84">
        <v>36.36</v>
      </c>
      <c r="AF11" s="97">
        <v>36.950000000000003</v>
      </c>
      <c r="AG11" s="96">
        <v>36.723333333333336</v>
      </c>
      <c r="AH11" s="83">
        <v>33.369999999999997</v>
      </c>
      <c r="AI11" s="84">
        <v>32.94</v>
      </c>
      <c r="AJ11" s="85">
        <v>33.520000000000003</v>
      </c>
      <c r="AK11" s="26">
        <f t="shared" si="3"/>
        <v>33.276666666666671</v>
      </c>
      <c r="AL11" s="23">
        <v>31.25</v>
      </c>
      <c r="AM11" s="24">
        <v>30.86</v>
      </c>
      <c r="AN11" s="25">
        <v>31.11</v>
      </c>
      <c r="AO11" s="26">
        <v>31.073333333333334</v>
      </c>
      <c r="AP11" s="23">
        <v>30.58</v>
      </c>
      <c r="AQ11" s="24">
        <v>30.49</v>
      </c>
      <c r="AR11" s="25">
        <v>30.92</v>
      </c>
      <c r="AS11" s="26">
        <v>30.66333333333333</v>
      </c>
      <c r="AT11" s="33">
        <v>23.33</v>
      </c>
      <c r="AU11" s="28">
        <v>23.61</v>
      </c>
      <c r="AV11" s="29">
        <v>23.7</v>
      </c>
      <c r="AW11" s="30">
        <v>23.546666666666667</v>
      </c>
      <c r="AX11" s="48" t="s">
        <v>14</v>
      </c>
      <c r="AY11" s="48" t="s">
        <v>14</v>
      </c>
      <c r="AZ11" s="79">
        <v>18</v>
      </c>
    </row>
    <row r="12" spans="1:52" x14ac:dyDescent="0.3">
      <c r="A12" s="137" t="s">
        <v>81</v>
      </c>
      <c r="B12" s="98" t="s">
        <v>89</v>
      </c>
      <c r="C12" s="50" t="s">
        <v>12</v>
      </c>
      <c r="D12" s="99">
        <v>3</v>
      </c>
      <c r="E12" s="100">
        <v>1</v>
      </c>
      <c r="F12" s="100" t="s">
        <v>46</v>
      </c>
      <c r="G12" s="101">
        <v>0</v>
      </c>
      <c r="H12" s="54" t="s">
        <v>13</v>
      </c>
      <c r="I12" s="83">
        <v>36.93</v>
      </c>
      <c r="J12" s="84">
        <v>36.42</v>
      </c>
      <c r="K12" s="85">
        <v>37.17</v>
      </c>
      <c r="L12" s="65">
        <f>AVERAGE(I12:K12)</f>
        <v>36.839999999999996</v>
      </c>
      <c r="M12" s="83">
        <v>33.53</v>
      </c>
      <c r="N12" s="84">
        <v>32.020000000000003</v>
      </c>
      <c r="O12" s="85">
        <v>32.61</v>
      </c>
      <c r="P12" s="26">
        <f t="shared" si="1"/>
        <v>32.720000000000006</v>
      </c>
      <c r="Q12" s="33">
        <v>26.65</v>
      </c>
      <c r="R12" s="28">
        <v>26.73</v>
      </c>
      <c r="S12" s="29">
        <v>26.8</v>
      </c>
      <c r="T12" s="30">
        <v>26.726666666666663</v>
      </c>
      <c r="U12" s="27">
        <v>25.92</v>
      </c>
      <c r="V12" s="28">
        <v>25.39</v>
      </c>
      <c r="W12" s="29">
        <v>25.3</v>
      </c>
      <c r="X12" s="30">
        <v>25.536666666666665</v>
      </c>
      <c r="Y12" s="27">
        <v>22.8</v>
      </c>
      <c r="Z12" s="28">
        <v>22.6</v>
      </c>
      <c r="AA12" s="31">
        <v>22.86</v>
      </c>
      <c r="AB12" s="30">
        <v>22.753333333333334</v>
      </c>
      <c r="AC12" s="138" t="s">
        <v>82</v>
      </c>
      <c r="AD12" s="83">
        <v>36.619999999999997</v>
      </c>
      <c r="AE12" s="84">
        <v>36.22</v>
      </c>
      <c r="AF12" s="97">
        <v>35.270000000000003</v>
      </c>
      <c r="AG12" s="96">
        <f>AVERAGE(AD12:AF12)</f>
        <v>36.036666666666669</v>
      </c>
      <c r="AH12" s="83">
        <v>32.78</v>
      </c>
      <c r="AI12" s="84">
        <v>33.21</v>
      </c>
      <c r="AJ12" s="85">
        <v>33.39</v>
      </c>
      <c r="AK12" s="26">
        <f t="shared" si="3"/>
        <v>33.126666666666672</v>
      </c>
      <c r="AL12" s="69">
        <v>29.86</v>
      </c>
      <c r="AM12" s="69">
        <v>29.8</v>
      </c>
      <c r="AN12" s="69">
        <v>29.97</v>
      </c>
      <c r="AO12" s="70">
        <v>29.876666666666665</v>
      </c>
      <c r="AP12" s="67">
        <v>30.01</v>
      </c>
      <c r="AQ12" s="67">
        <v>30.45</v>
      </c>
      <c r="AR12" s="67">
        <v>30.65</v>
      </c>
      <c r="AS12" s="68">
        <v>30.37</v>
      </c>
      <c r="AT12" s="69">
        <v>23.66</v>
      </c>
      <c r="AU12" s="69">
        <v>23.67</v>
      </c>
      <c r="AV12" s="69">
        <v>24.2</v>
      </c>
      <c r="AW12" s="70">
        <v>23.843333333333334</v>
      </c>
      <c r="AX12" s="48" t="s">
        <v>14</v>
      </c>
      <c r="AY12" s="48" t="s">
        <v>14</v>
      </c>
      <c r="AZ12" s="79">
        <v>1</v>
      </c>
    </row>
    <row r="13" spans="1:52" ht="15" thickBot="1" x14ac:dyDescent="0.35">
      <c r="A13" s="119" t="s">
        <v>53</v>
      </c>
      <c r="B13" s="120" t="s">
        <v>86</v>
      </c>
      <c r="C13" s="73" t="s">
        <v>15</v>
      </c>
      <c r="D13" s="121">
        <v>4</v>
      </c>
      <c r="E13" s="122">
        <v>2</v>
      </c>
      <c r="F13" s="122" t="s">
        <v>46</v>
      </c>
      <c r="G13" s="123">
        <v>0</v>
      </c>
      <c r="H13" s="76" t="s">
        <v>13</v>
      </c>
      <c r="I13" s="86">
        <v>37.06</v>
      </c>
      <c r="J13" s="87">
        <v>37.15</v>
      </c>
      <c r="K13" s="88">
        <v>36.39</v>
      </c>
      <c r="L13" s="143">
        <f t="shared" si="0"/>
        <v>36.866666666666667</v>
      </c>
      <c r="M13" s="86">
        <v>31</v>
      </c>
      <c r="N13" s="87">
        <v>31.15</v>
      </c>
      <c r="O13" s="88">
        <v>30.58</v>
      </c>
      <c r="P13" s="124">
        <f t="shared" si="1"/>
        <v>30.909999999999997</v>
      </c>
      <c r="Q13" s="61">
        <v>35.54</v>
      </c>
      <c r="R13" s="62">
        <v>36.31</v>
      </c>
      <c r="S13" s="63">
        <v>35.75</v>
      </c>
      <c r="T13" s="124">
        <v>35.866666666666667</v>
      </c>
      <c r="U13" s="64">
        <v>31.01</v>
      </c>
      <c r="V13" s="62">
        <v>31.03</v>
      </c>
      <c r="W13" s="63">
        <v>30.99</v>
      </c>
      <c r="X13" s="124">
        <v>31.01</v>
      </c>
      <c r="Y13" s="59">
        <v>23.05</v>
      </c>
      <c r="Z13" s="58">
        <v>23.19</v>
      </c>
      <c r="AA13" s="60">
        <v>23.29</v>
      </c>
      <c r="AB13" s="77">
        <v>23.176666666666666</v>
      </c>
      <c r="AC13" s="111" t="s">
        <v>54</v>
      </c>
      <c r="AD13" s="86">
        <v>36.049999999999997</v>
      </c>
      <c r="AE13" s="87">
        <v>35.72</v>
      </c>
      <c r="AF13" s="112">
        <v>35.76</v>
      </c>
      <c r="AG13" s="113">
        <f t="shared" si="2"/>
        <v>35.843333333333334</v>
      </c>
      <c r="AH13" s="83">
        <v>31.73</v>
      </c>
      <c r="AI13" s="84">
        <v>31.94</v>
      </c>
      <c r="AJ13" s="85">
        <v>32.119999999999997</v>
      </c>
      <c r="AK13" s="26">
        <f t="shared" si="3"/>
        <v>31.929999999999996</v>
      </c>
      <c r="AL13" s="114">
        <v>32.549999999999997</v>
      </c>
      <c r="AM13" s="114">
        <v>32.270000000000003</v>
      </c>
      <c r="AN13" s="114">
        <v>32.44</v>
      </c>
      <c r="AO13" s="115">
        <v>32.419999999999995</v>
      </c>
      <c r="AP13" s="114">
        <v>31.38</v>
      </c>
      <c r="AQ13" s="114">
        <v>30.82</v>
      </c>
      <c r="AR13" s="114">
        <v>30.68</v>
      </c>
      <c r="AS13" s="115">
        <v>30.959999999999997</v>
      </c>
      <c r="AT13" s="116">
        <v>22.97</v>
      </c>
      <c r="AU13" s="116">
        <v>23.06</v>
      </c>
      <c r="AV13" s="116">
        <v>23.16</v>
      </c>
      <c r="AW13" s="117">
        <v>23.063333333333333</v>
      </c>
      <c r="AX13" s="74" t="s">
        <v>14</v>
      </c>
      <c r="AY13" s="75">
        <v>7</v>
      </c>
      <c r="AZ13" s="80">
        <v>9</v>
      </c>
    </row>
    <row r="14" spans="1:52" x14ac:dyDescent="0.3">
      <c r="M14" s="144"/>
      <c r="N14" s="144"/>
      <c r="O14" s="144"/>
      <c r="P14" s="145"/>
      <c r="AH14" s="144"/>
      <c r="AI14" s="144"/>
      <c r="AJ14" s="144"/>
      <c r="AK14" s="145"/>
    </row>
    <row r="15" spans="1:52" x14ac:dyDescent="0.3">
      <c r="A15" s="104" t="s">
        <v>72</v>
      </c>
      <c r="B15" s="104"/>
      <c r="C15" s="104"/>
      <c r="D15" s="104"/>
      <c r="E15" s="104"/>
      <c r="F15" s="104"/>
      <c r="G15" s="104"/>
      <c r="H15" s="104"/>
      <c r="I15" s="104"/>
      <c r="M15" s="144"/>
      <c r="N15" s="144"/>
      <c r="O15" s="144"/>
      <c r="P15" s="145"/>
      <c r="AC15" s="104" t="s">
        <v>72</v>
      </c>
      <c r="AH15" s="144"/>
      <c r="AI15" s="144"/>
      <c r="AJ15" s="144"/>
      <c r="AK15" s="145"/>
    </row>
    <row r="16" spans="1:52" x14ac:dyDescent="0.3">
      <c r="A16" s="103" t="s">
        <v>73</v>
      </c>
      <c r="B16" s="103"/>
      <c r="C16" s="103"/>
      <c r="D16" s="103"/>
      <c r="E16" s="103"/>
      <c r="F16" s="103"/>
      <c r="G16" s="103"/>
      <c r="H16" s="103"/>
      <c r="I16" s="103"/>
      <c r="M16" s="144"/>
      <c r="N16" s="144"/>
      <c r="O16" s="144"/>
      <c r="P16" s="145"/>
      <c r="AC16" s="103" t="s">
        <v>73</v>
      </c>
      <c r="AH16" s="144"/>
      <c r="AI16" s="144"/>
      <c r="AJ16" s="144"/>
      <c r="AK16" s="145"/>
    </row>
    <row r="17" spans="1:37" x14ac:dyDescent="0.3">
      <c r="A17" s="102" t="s">
        <v>94</v>
      </c>
      <c r="B17" s="102"/>
      <c r="C17" s="102"/>
      <c r="D17" s="102"/>
      <c r="E17" s="102"/>
      <c r="F17" s="102"/>
      <c r="G17" s="102"/>
      <c r="H17" s="102"/>
      <c r="I17" s="102"/>
      <c r="M17" s="144"/>
      <c r="N17" s="144"/>
      <c r="O17" s="144"/>
      <c r="P17" s="145"/>
      <c r="AC17" s="102" t="s">
        <v>95</v>
      </c>
      <c r="AH17" s="144"/>
      <c r="AI17" s="144"/>
      <c r="AJ17" s="144"/>
      <c r="AK17" s="145"/>
    </row>
    <row r="18" spans="1:37" x14ac:dyDescent="0.3">
      <c r="M18" s="144"/>
      <c r="N18" s="144"/>
      <c r="O18" s="144"/>
      <c r="P18" s="145"/>
      <c r="AH18" s="144"/>
      <c r="AI18" s="144"/>
      <c r="AJ18" s="144"/>
      <c r="AK18" s="145"/>
    </row>
    <row r="19" spans="1:37" x14ac:dyDescent="0.3">
      <c r="M19" s="144"/>
      <c r="N19" s="144"/>
      <c r="O19" s="144"/>
      <c r="P19" s="145"/>
      <c r="AH19" s="144"/>
      <c r="AI19" s="144"/>
      <c r="AJ19" s="144"/>
      <c r="AK19" s="145"/>
    </row>
    <row r="20" spans="1:37" x14ac:dyDescent="0.3">
      <c r="M20" s="144"/>
      <c r="N20" s="144"/>
      <c r="O20" s="144"/>
      <c r="P20" s="145"/>
      <c r="AH20" s="144"/>
      <c r="AI20" s="144"/>
      <c r="AJ20" s="144"/>
      <c r="AK20" s="145"/>
    </row>
    <row r="21" spans="1:37" x14ac:dyDescent="0.3">
      <c r="M21" s="144"/>
      <c r="N21" s="144"/>
      <c r="O21" s="144"/>
      <c r="P21" s="145"/>
      <c r="AH21" s="144"/>
      <c r="AI21" s="144"/>
      <c r="AJ21" s="144"/>
      <c r="AK21" s="145"/>
    </row>
    <row r="22" spans="1:37" x14ac:dyDescent="0.3">
      <c r="M22" s="144"/>
      <c r="N22" s="144"/>
      <c r="O22" s="144"/>
      <c r="P22" s="145"/>
      <c r="AH22" s="144"/>
      <c r="AI22" s="144"/>
      <c r="AJ22" s="144"/>
      <c r="AK22" s="145"/>
    </row>
    <row r="23" spans="1:37" x14ac:dyDescent="0.3">
      <c r="M23" s="144"/>
      <c r="N23" s="144"/>
      <c r="O23" s="144"/>
      <c r="P23" s="145"/>
      <c r="AH23" s="144"/>
      <c r="AI23" s="144"/>
      <c r="AJ23" s="144"/>
      <c r="AK23" s="145"/>
    </row>
    <row r="24" spans="1:37" x14ac:dyDescent="0.3">
      <c r="M24" s="144"/>
      <c r="N24" s="144"/>
      <c r="O24" s="144"/>
      <c r="P24" s="145"/>
      <c r="AH24" s="144"/>
      <c r="AI24" s="144"/>
      <c r="AJ24" s="144"/>
      <c r="AK24" s="145"/>
    </row>
    <row r="25" spans="1:37" x14ac:dyDescent="0.3">
      <c r="M25" s="144"/>
      <c r="N25" s="144"/>
      <c r="O25" s="144"/>
      <c r="P25" s="145"/>
      <c r="AH25" s="144"/>
      <c r="AI25" s="144"/>
      <c r="AJ25" s="144"/>
      <c r="AK25" s="145"/>
    </row>
    <row r="26" spans="1:37" x14ac:dyDescent="0.3">
      <c r="M26" s="144"/>
      <c r="N26" s="144"/>
      <c r="O26" s="144"/>
      <c r="P26" s="145"/>
      <c r="AH26" s="144"/>
      <c r="AI26" s="144"/>
      <c r="AJ26" s="144"/>
      <c r="AK26" s="145"/>
    </row>
    <row r="27" spans="1:37" x14ac:dyDescent="0.3">
      <c r="M27" s="144"/>
      <c r="N27" s="144"/>
      <c r="O27" s="144"/>
      <c r="P27" s="145"/>
      <c r="AH27" s="144"/>
      <c r="AI27" s="144"/>
      <c r="AJ27" s="144"/>
      <c r="AK27" s="145"/>
    </row>
    <row r="28" spans="1:37" x14ac:dyDescent="0.3">
      <c r="M28" s="144"/>
      <c r="N28" s="144"/>
      <c r="O28" s="144"/>
      <c r="P28" s="145"/>
      <c r="AH28" s="144"/>
      <c r="AI28" s="144"/>
      <c r="AJ28" s="144"/>
      <c r="AK28" s="145"/>
    </row>
    <row r="29" spans="1:37" x14ac:dyDescent="0.3">
      <c r="M29" s="144"/>
      <c r="N29" s="144"/>
      <c r="O29" s="144"/>
      <c r="P29" s="145"/>
      <c r="AH29" s="144"/>
      <c r="AI29" s="144"/>
      <c r="AJ29" s="144"/>
      <c r="AK29" s="145"/>
    </row>
    <row r="30" spans="1:37" x14ac:dyDescent="0.3">
      <c r="M30" s="145"/>
      <c r="N30" s="145"/>
      <c r="O30" s="145"/>
      <c r="P30" s="145"/>
      <c r="AH30" s="145"/>
      <c r="AI30" s="145"/>
      <c r="AJ30" s="145"/>
      <c r="AK30" s="145"/>
    </row>
    <row r="31" spans="1:37" x14ac:dyDescent="0.3">
      <c r="M31" s="144"/>
      <c r="N31" s="144"/>
      <c r="O31" s="144"/>
      <c r="P31" s="145"/>
      <c r="AH31" s="144"/>
      <c r="AI31" s="144"/>
      <c r="AJ31" s="144"/>
      <c r="AK31" s="145"/>
    </row>
    <row r="32" spans="1:37" x14ac:dyDescent="0.3">
      <c r="M32" s="144"/>
      <c r="N32" s="144"/>
      <c r="O32" s="144"/>
      <c r="P32" s="145"/>
      <c r="AH32" s="144"/>
      <c r="AI32" s="144"/>
      <c r="AJ32" s="144"/>
      <c r="AK32" s="145"/>
    </row>
    <row r="33" spans="13:37" x14ac:dyDescent="0.3">
      <c r="M33" s="144"/>
      <c r="N33" s="144"/>
      <c r="O33" s="144"/>
      <c r="P33" s="145"/>
      <c r="AH33" s="144"/>
      <c r="AI33" s="144"/>
      <c r="AJ33" s="144"/>
      <c r="AK33" s="145"/>
    </row>
    <row r="34" spans="13:37" x14ac:dyDescent="0.3">
      <c r="M34" s="144"/>
      <c r="N34" s="144"/>
      <c r="O34" s="144"/>
      <c r="P34" s="145"/>
      <c r="AH34" s="144"/>
      <c r="AI34" s="144"/>
      <c r="AJ34" s="144"/>
      <c r="AK34" s="145"/>
    </row>
    <row r="35" spans="13:37" x14ac:dyDescent="0.3">
      <c r="M35" s="144"/>
      <c r="N35" s="144"/>
      <c r="O35" s="144"/>
      <c r="P35" s="145"/>
      <c r="AH35" s="144"/>
      <c r="AI35" s="144"/>
      <c r="AJ35" s="144"/>
      <c r="AK35" s="145"/>
    </row>
    <row r="36" spans="13:37" x14ac:dyDescent="0.3">
      <c r="M36" s="144"/>
      <c r="N36" s="144"/>
      <c r="O36" s="144"/>
      <c r="P36" s="145"/>
      <c r="AH36" s="144"/>
      <c r="AI36" s="144"/>
      <c r="AJ36" s="144"/>
      <c r="AK36" s="145"/>
    </row>
    <row r="37" spans="13:37" x14ac:dyDescent="0.3">
      <c r="M37" s="144"/>
      <c r="N37" s="144"/>
      <c r="O37" s="144"/>
      <c r="P37" s="145"/>
      <c r="AH37" s="144"/>
      <c r="AI37" s="144"/>
      <c r="AJ37" s="144"/>
      <c r="AK37" s="145"/>
    </row>
    <row r="38" spans="13:37" x14ac:dyDescent="0.3">
      <c r="M38" s="144"/>
      <c r="N38" s="144"/>
      <c r="O38" s="144"/>
      <c r="P38" s="145"/>
      <c r="AH38" s="144"/>
      <c r="AI38" s="144"/>
      <c r="AJ38" s="144"/>
      <c r="AK38" s="145"/>
    </row>
    <row r="39" spans="13:37" x14ac:dyDescent="0.3">
      <c r="M39" s="144"/>
      <c r="N39" s="144"/>
      <c r="O39" s="144"/>
      <c r="P39" s="145"/>
      <c r="AH39" s="144"/>
      <c r="AI39" s="144"/>
      <c r="AJ39" s="144"/>
      <c r="AK39" s="145"/>
    </row>
    <row r="40" spans="13:37" x14ac:dyDescent="0.3">
      <c r="M40" s="144"/>
      <c r="N40" s="144"/>
      <c r="O40" s="144"/>
      <c r="P40" s="145"/>
      <c r="AH40" s="144"/>
      <c r="AI40" s="144"/>
      <c r="AJ40" s="144"/>
      <c r="AK40" s="145"/>
    </row>
    <row r="41" spans="13:37" x14ac:dyDescent="0.3">
      <c r="M41" s="144"/>
      <c r="N41" s="144"/>
      <c r="O41" s="144"/>
      <c r="P41" s="145"/>
      <c r="AH41" s="144"/>
      <c r="AI41" s="144"/>
      <c r="AJ41" s="144"/>
      <c r="AK41" s="145"/>
    </row>
    <row r="42" spans="13:37" x14ac:dyDescent="0.3">
      <c r="M42" s="144"/>
      <c r="N42" s="144"/>
      <c r="O42" s="144"/>
      <c r="P42" s="145"/>
      <c r="AH42" s="144"/>
      <c r="AI42" s="144"/>
      <c r="AJ42" s="144"/>
      <c r="AK42" s="145"/>
    </row>
    <row r="43" spans="13:37" x14ac:dyDescent="0.3">
      <c r="M43" s="144"/>
      <c r="N43" s="144"/>
      <c r="O43" s="144"/>
      <c r="P43" s="145"/>
      <c r="AH43" s="144"/>
      <c r="AI43" s="144"/>
      <c r="AJ43" s="144"/>
      <c r="AK43" s="145"/>
    </row>
    <row r="44" spans="13:37" x14ac:dyDescent="0.3">
      <c r="M44" s="144"/>
      <c r="N44" s="144"/>
      <c r="O44" s="144"/>
      <c r="P44" s="145"/>
      <c r="AH44" s="144"/>
      <c r="AI44" s="144"/>
      <c r="AJ44" s="144"/>
      <c r="AK44" s="145"/>
    </row>
    <row r="45" spans="13:37" x14ac:dyDescent="0.3">
      <c r="M45" s="144"/>
      <c r="N45" s="144"/>
      <c r="O45" s="144"/>
      <c r="P45" s="145"/>
      <c r="AH45" s="144"/>
      <c r="AI45" s="144"/>
      <c r="AJ45" s="144"/>
      <c r="AK45" s="145"/>
    </row>
    <row r="46" spans="13:37" x14ac:dyDescent="0.3">
      <c r="M46" s="144"/>
      <c r="N46" s="144"/>
      <c r="O46" s="144"/>
      <c r="P46" s="145"/>
      <c r="AH46" s="144"/>
      <c r="AI46" s="144"/>
      <c r="AJ46" s="144"/>
      <c r="AK46" s="145"/>
    </row>
    <row r="47" spans="13:37" x14ac:dyDescent="0.3">
      <c r="M47" s="144"/>
      <c r="N47" s="144"/>
      <c r="O47" s="144"/>
      <c r="P47" s="145"/>
      <c r="AH47" s="144"/>
      <c r="AI47" s="144"/>
      <c r="AJ47" s="144"/>
      <c r="AK47" s="145"/>
    </row>
    <row r="48" spans="13:37" x14ac:dyDescent="0.3">
      <c r="M48" s="144"/>
      <c r="N48" s="144"/>
      <c r="O48" s="144"/>
      <c r="P48" s="145"/>
      <c r="AH48" s="144"/>
      <c r="AI48" s="144"/>
      <c r="AJ48" s="144"/>
      <c r="AK48" s="145"/>
    </row>
    <row r="49" spans="13:37" x14ac:dyDescent="0.3">
      <c r="M49" s="144"/>
      <c r="N49" s="144"/>
      <c r="O49" s="144"/>
      <c r="P49" s="145"/>
      <c r="AH49" s="144"/>
      <c r="AI49" s="144"/>
      <c r="AJ49" s="144"/>
      <c r="AK49" s="145"/>
    </row>
    <row r="50" spans="13:37" x14ac:dyDescent="0.3">
      <c r="M50" s="144"/>
      <c r="N50" s="144"/>
      <c r="O50" s="144"/>
      <c r="P50" s="145"/>
      <c r="AH50" s="144"/>
      <c r="AI50" s="144"/>
      <c r="AJ50" s="144"/>
      <c r="AK50" s="145"/>
    </row>
    <row r="51" spans="13:37" x14ac:dyDescent="0.3">
      <c r="M51" s="144"/>
      <c r="N51" s="144"/>
      <c r="O51" s="144"/>
      <c r="P51" s="145"/>
      <c r="AH51" s="144"/>
      <c r="AI51" s="144"/>
      <c r="AJ51" s="144"/>
      <c r="AK51" s="145"/>
    </row>
    <row r="52" spans="13:37" x14ac:dyDescent="0.3">
      <c r="M52" s="144"/>
      <c r="N52" s="144"/>
      <c r="O52" s="144"/>
      <c r="P52" s="145"/>
      <c r="AH52" s="144"/>
      <c r="AI52" s="144"/>
      <c r="AJ52" s="144"/>
      <c r="AK52" s="145"/>
    </row>
    <row r="53" spans="13:37" x14ac:dyDescent="0.3">
      <c r="M53" s="144"/>
      <c r="N53" s="144"/>
      <c r="O53" s="144"/>
      <c r="P53" s="145"/>
      <c r="AH53" s="144"/>
      <c r="AI53" s="144"/>
      <c r="AJ53" s="144"/>
      <c r="AK53" s="145"/>
    </row>
    <row r="54" spans="13:37" x14ac:dyDescent="0.3">
      <c r="M54" s="144"/>
      <c r="N54" s="144"/>
      <c r="O54" s="144"/>
      <c r="P54" s="145"/>
      <c r="AH54" s="144"/>
      <c r="AI54" s="144"/>
      <c r="AJ54" s="144"/>
      <c r="AK54" s="145"/>
    </row>
    <row r="55" spans="13:37" x14ac:dyDescent="0.3">
      <c r="M55" s="144"/>
      <c r="N55" s="144"/>
      <c r="O55" s="144"/>
      <c r="P55" s="145"/>
      <c r="AH55" s="144"/>
      <c r="AI55" s="144"/>
      <c r="AJ55" s="144"/>
      <c r="AK55" s="145"/>
    </row>
    <row r="56" spans="13:37" x14ac:dyDescent="0.3">
      <c r="M56" s="144"/>
      <c r="N56" s="144"/>
      <c r="O56" s="144"/>
      <c r="P56" s="145"/>
      <c r="AH56" s="144"/>
      <c r="AI56" s="144"/>
      <c r="AJ56" s="144"/>
      <c r="AK56" s="145"/>
    </row>
    <row r="57" spans="13:37" x14ac:dyDescent="0.3">
      <c r="M57" s="144"/>
      <c r="N57" s="144"/>
      <c r="O57" s="144"/>
      <c r="P57" s="145"/>
      <c r="AH57" s="144"/>
      <c r="AI57" s="144"/>
      <c r="AJ57" s="144"/>
      <c r="AK57" s="145"/>
    </row>
    <row r="58" spans="13:37" x14ac:dyDescent="0.3">
      <c r="M58" s="144"/>
      <c r="N58" s="144"/>
      <c r="O58" s="144"/>
      <c r="P58" s="145"/>
      <c r="AH58" s="144"/>
      <c r="AI58" s="144"/>
      <c r="AJ58" s="144"/>
      <c r="AK58" s="145"/>
    </row>
    <row r="59" spans="13:37" x14ac:dyDescent="0.3">
      <c r="M59" s="144"/>
      <c r="N59" s="144"/>
      <c r="O59" s="144"/>
      <c r="P59" s="145"/>
      <c r="AH59" s="144"/>
      <c r="AI59" s="144"/>
      <c r="AJ59" s="144"/>
      <c r="AK59" s="145"/>
    </row>
    <row r="60" spans="13:37" x14ac:dyDescent="0.3">
      <c r="M60" s="144"/>
      <c r="N60" s="144"/>
      <c r="O60" s="144"/>
      <c r="P60" s="145"/>
      <c r="AH60" s="144"/>
      <c r="AI60" s="144"/>
      <c r="AJ60" s="144"/>
      <c r="AK60" s="145"/>
    </row>
    <row r="61" spans="13:37" x14ac:dyDescent="0.3">
      <c r="M61" s="144"/>
      <c r="N61" s="144"/>
      <c r="O61" s="144"/>
      <c r="P61" s="145"/>
      <c r="AH61" s="144"/>
      <c r="AI61" s="144"/>
      <c r="AJ61" s="144"/>
      <c r="AK61" s="145"/>
    </row>
    <row r="62" spans="13:37" x14ac:dyDescent="0.3">
      <c r="M62" s="144"/>
      <c r="N62" s="144"/>
      <c r="O62" s="144"/>
      <c r="P62" s="145"/>
      <c r="AH62" s="144"/>
      <c r="AI62" s="144"/>
      <c r="AJ62" s="144"/>
      <c r="AK62" s="145"/>
    </row>
    <row r="63" spans="13:37" x14ac:dyDescent="0.3">
      <c r="M63" s="144"/>
      <c r="N63" s="144"/>
      <c r="O63" s="144"/>
      <c r="P63" s="145"/>
      <c r="AH63" s="144"/>
      <c r="AI63" s="144"/>
      <c r="AJ63" s="144"/>
      <c r="AK63" s="145"/>
    </row>
    <row r="64" spans="13:37" x14ac:dyDescent="0.3">
      <c r="M64" s="144"/>
      <c r="N64" s="144"/>
      <c r="O64" s="144"/>
      <c r="P64" s="145"/>
      <c r="AH64" s="144"/>
      <c r="AI64" s="144"/>
      <c r="AJ64" s="144"/>
      <c r="AK64" s="145"/>
    </row>
    <row r="65" spans="13:37" x14ac:dyDescent="0.3">
      <c r="M65" s="144"/>
      <c r="N65" s="144"/>
      <c r="O65" s="144"/>
      <c r="P65" s="145"/>
      <c r="AH65" s="144"/>
      <c r="AI65" s="144"/>
      <c r="AJ65" s="144"/>
      <c r="AK65" s="145"/>
    </row>
    <row r="66" spans="13:37" x14ac:dyDescent="0.3">
      <c r="M66" s="144"/>
      <c r="N66" s="144"/>
      <c r="O66" s="144"/>
      <c r="P66" s="145"/>
      <c r="AH66" s="144"/>
      <c r="AI66" s="144"/>
      <c r="AJ66" s="144"/>
      <c r="AK66" s="145"/>
    </row>
    <row r="67" spans="13:37" x14ac:dyDescent="0.3">
      <c r="M67" s="144"/>
      <c r="N67" s="144"/>
      <c r="O67" s="144"/>
      <c r="P67" s="145"/>
      <c r="AH67" s="144"/>
      <c r="AI67" s="144"/>
      <c r="AJ67" s="144"/>
      <c r="AK67" s="145"/>
    </row>
    <row r="68" spans="13:37" x14ac:dyDescent="0.3">
      <c r="M68" s="144"/>
      <c r="N68" s="144"/>
      <c r="O68" s="144"/>
      <c r="P68" s="145"/>
      <c r="AH68" s="144"/>
      <c r="AI68" s="144"/>
      <c r="AJ68" s="144"/>
      <c r="AK68" s="145"/>
    </row>
    <row r="69" spans="13:37" x14ac:dyDescent="0.3">
      <c r="M69" s="144"/>
      <c r="N69" s="144"/>
      <c r="O69" s="144"/>
      <c r="P69" s="145"/>
      <c r="AH69" s="144"/>
      <c r="AI69" s="144"/>
      <c r="AJ69" s="144"/>
      <c r="AK69" s="145"/>
    </row>
    <row r="70" spans="13:37" x14ac:dyDescent="0.3">
      <c r="M70" s="144"/>
      <c r="N70" s="144"/>
      <c r="O70" s="144"/>
      <c r="P70" s="145"/>
      <c r="AH70" s="144"/>
      <c r="AI70" s="144"/>
      <c r="AJ70" s="144"/>
      <c r="AK70" s="145"/>
    </row>
    <row r="71" spans="13:37" x14ac:dyDescent="0.3">
      <c r="M71" s="144"/>
      <c r="N71" s="144"/>
      <c r="O71" s="144"/>
      <c r="P71" s="145"/>
      <c r="AH71" s="144"/>
      <c r="AI71" s="144"/>
      <c r="AJ71" s="144"/>
      <c r="AK71" s="145"/>
    </row>
    <row r="72" spans="13:37" x14ac:dyDescent="0.3">
      <c r="M72" s="144"/>
      <c r="N72" s="144"/>
      <c r="O72" s="144"/>
      <c r="P72" s="145"/>
      <c r="AH72" s="144"/>
      <c r="AI72" s="144"/>
      <c r="AJ72" s="144"/>
      <c r="AK72" s="145"/>
    </row>
    <row r="73" spans="13:37" x14ac:dyDescent="0.3">
      <c r="M73" s="144"/>
      <c r="N73" s="144"/>
      <c r="O73" s="144"/>
      <c r="P73" s="145"/>
      <c r="AH73" s="144"/>
      <c r="AI73" s="144"/>
      <c r="AJ73" s="144"/>
      <c r="AK73" s="145"/>
    </row>
    <row r="74" spans="13:37" x14ac:dyDescent="0.3">
      <c r="M74" s="144"/>
      <c r="N74" s="144"/>
      <c r="O74" s="144"/>
      <c r="P74" s="145"/>
      <c r="AH74" s="144"/>
      <c r="AI74" s="144"/>
      <c r="AJ74" s="144"/>
      <c r="AK74" s="145"/>
    </row>
    <row r="75" spans="13:37" x14ac:dyDescent="0.3">
      <c r="M75" s="144"/>
      <c r="N75" s="144"/>
      <c r="O75" s="144"/>
      <c r="P75" s="145"/>
      <c r="AH75" s="144"/>
      <c r="AI75" s="144"/>
      <c r="AJ75" s="144"/>
      <c r="AK75" s="145"/>
    </row>
    <row r="76" spans="13:37" x14ac:dyDescent="0.3">
      <c r="M76" s="144"/>
      <c r="N76" s="144"/>
      <c r="O76" s="144"/>
      <c r="P76" s="145"/>
      <c r="AH76" s="144"/>
      <c r="AI76" s="144"/>
      <c r="AJ76" s="144"/>
      <c r="AK76" s="145"/>
    </row>
    <row r="77" spans="13:37" x14ac:dyDescent="0.3">
      <c r="M77" s="144"/>
      <c r="N77" s="144"/>
      <c r="O77" s="144"/>
      <c r="P77" s="145"/>
      <c r="AH77" s="144"/>
      <c r="AI77" s="144"/>
      <c r="AJ77" s="144"/>
      <c r="AK77" s="145"/>
    </row>
    <row r="78" spans="13:37" x14ac:dyDescent="0.3">
      <c r="M78" s="144"/>
      <c r="N78" s="144"/>
      <c r="O78" s="144"/>
      <c r="P78" s="145"/>
      <c r="AH78" s="144"/>
      <c r="AI78" s="144"/>
      <c r="AJ78" s="144"/>
      <c r="AK78" s="145"/>
    </row>
    <row r="79" spans="13:37" x14ac:dyDescent="0.3">
      <c r="M79" s="144"/>
      <c r="N79" s="144"/>
      <c r="O79" s="144"/>
      <c r="P79" s="145"/>
      <c r="AH79" s="144"/>
      <c r="AI79" s="144"/>
      <c r="AJ79" s="144"/>
      <c r="AK79" s="145"/>
    </row>
    <row r="80" spans="13:37" x14ac:dyDescent="0.3">
      <c r="M80" s="144"/>
      <c r="N80" s="144"/>
      <c r="O80" s="144"/>
      <c r="P80" s="145"/>
      <c r="AH80" s="144"/>
      <c r="AI80" s="144"/>
      <c r="AJ80" s="144"/>
      <c r="AK80" s="145"/>
    </row>
    <row r="81" spans="13:37" x14ac:dyDescent="0.3">
      <c r="M81" s="144"/>
      <c r="N81" s="144"/>
      <c r="O81" s="144"/>
      <c r="P81" s="145"/>
      <c r="AH81" s="144"/>
      <c r="AI81" s="144"/>
      <c r="AJ81" s="144"/>
      <c r="AK81" s="145"/>
    </row>
    <row r="82" spans="13:37" x14ac:dyDescent="0.3">
      <c r="M82" s="144"/>
      <c r="N82" s="144"/>
      <c r="O82" s="144"/>
      <c r="P82" s="145"/>
      <c r="AH82" s="144"/>
      <c r="AI82" s="144"/>
      <c r="AJ82" s="144"/>
      <c r="AK82" s="145"/>
    </row>
    <row r="83" spans="13:37" x14ac:dyDescent="0.3">
      <c r="M83" s="144"/>
      <c r="N83" s="144"/>
      <c r="O83" s="144"/>
      <c r="P83" s="145"/>
      <c r="AH83" s="144"/>
      <c r="AI83" s="144"/>
      <c r="AJ83" s="144"/>
      <c r="AK83" s="145"/>
    </row>
    <row r="84" spans="13:37" x14ac:dyDescent="0.3">
      <c r="M84" s="144"/>
      <c r="N84" s="144"/>
      <c r="O84" s="144"/>
      <c r="P84" s="145"/>
      <c r="AH84" s="144"/>
      <c r="AI84" s="144"/>
      <c r="AJ84" s="144"/>
      <c r="AK84" s="145"/>
    </row>
    <row r="85" spans="13:37" x14ac:dyDescent="0.3">
      <c r="M85" s="144"/>
      <c r="N85" s="144"/>
      <c r="O85" s="144"/>
      <c r="P85" s="145"/>
      <c r="AH85" s="144"/>
      <c r="AI85" s="144"/>
      <c r="AJ85" s="144"/>
      <c r="AK85" s="145"/>
    </row>
    <row r="86" spans="13:37" x14ac:dyDescent="0.3">
      <c r="M86" s="144"/>
      <c r="N86" s="144"/>
      <c r="O86" s="144"/>
      <c r="P86" s="145"/>
      <c r="AH86" s="144"/>
      <c r="AI86" s="144"/>
      <c r="AJ86" s="144"/>
      <c r="AK86" s="145"/>
    </row>
    <row r="87" spans="13:37" x14ac:dyDescent="0.3">
      <c r="M87" s="144"/>
      <c r="N87" s="144"/>
      <c r="O87" s="144"/>
      <c r="P87" s="145"/>
      <c r="AH87" s="144"/>
      <c r="AI87" s="144"/>
      <c r="AJ87" s="144"/>
      <c r="AK87" s="145"/>
    </row>
    <row r="88" spans="13:37" x14ac:dyDescent="0.3">
      <c r="M88" s="144"/>
      <c r="N88" s="144"/>
      <c r="O88" s="144"/>
      <c r="P88" s="145"/>
      <c r="AH88" s="144"/>
      <c r="AI88" s="144"/>
      <c r="AJ88" s="144"/>
      <c r="AK88" s="145"/>
    </row>
    <row r="89" spans="13:37" x14ac:dyDescent="0.3">
      <c r="M89" s="144"/>
      <c r="N89" s="144"/>
      <c r="O89" s="144"/>
      <c r="P89" s="145"/>
      <c r="AH89" s="144"/>
      <c r="AI89" s="144"/>
      <c r="AJ89" s="144"/>
      <c r="AK89" s="145"/>
    </row>
    <row r="90" spans="13:37" x14ac:dyDescent="0.3">
      <c r="M90" s="144"/>
      <c r="N90" s="144"/>
      <c r="O90" s="144"/>
      <c r="P90" s="145"/>
      <c r="AH90" s="144"/>
      <c r="AI90" s="144"/>
      <c r="AJ90" s="144"/>
      <c r="AK90" s="145"/>
    </row>
    <row r="91" spans="13:37" x14ac:dyDescent="0.3">
      <c r="M91" s="144"/>
      <c r="N91" s="144"/>
      <c r="O91" s="144"/>
      <c r="P91" s="145"/>
      <c r="AH91" s="144"/>
      <c r="AI91" s="144"/>
      <c r="AJ91" s="144"/>
      <c r="AK91" s="145"/>
    </row>
    <row r="92" spans="13:37" x14ac:dyDescent="0.3">
      <c r="M92" s="144"/>
      <c r="N92" s="144"/>
      <c r="O92" s="144"/>
      <c r="P92" s="145"/>
      <c r="AH92" s="144"/>
      <c r="AI92" s="144"/>
      <c r="AJ92" s="144"/>
      <c r="AK92" s="145"/>
    </row>
    <row r="93" spans="13:37" x14ac:dyDescent="0.3">
      <c r="M93" s="144"/>
      <c r="N93" s="144"/>
      <c r="O93" s="144"/>
      <c r="P93" s="145"/>
      <c r="AH93" s="144"/>
      <c r="AI93" s="144"/>
      <c r="AJ93" s="144"/>
      <c r="AK93" s="145"/>
    </row>
    <row r="94" spans="13:37" x14ac:dyDescent="0.3">
      <c r="M94" s="144"/>
      <c r="N94" s="144"/>
      <c r="O94" s="144"/>
      <c r="P94" s="145"/>
      <c r="AH94" s="144"/>
      <c r="AI94" s="144"/>
      <c r="AJ94" s="144"/>
      <c r="AK94" s="145"/>
    </row>
    <row r="95" spans="13:37" x14ac:dyDescent="0.3">
      <c r="M95" s="144"/>
      <c r="N95" s="144"/>
      <c r="O95" s="144"/>
      <c r="P95" s="145"/>
      <c r="AH95" s="144"/>
      <c r="AI95" s="144"/>
      <c r="AJ95" s="144"/>
      <c r="AK95" s="145"/>
    </row>
    <row r="96" spans="13:37" x14ac:dyDescent="0.3">
      <c r="M96" s="144"/>
      <c r="N96" s="144"/>
      <c r="O96" s="144"/>
      <c r="P96" s="145"/>
      <c r="AH96" s="144"/>
      <c r="AI96" s="144"/>
      <c r="AJ96" s="144"/>
      <c r="AK96" s="145"/>
    </row>
    <row r="97" spans="13:37" x14ac:dyDescent="0.3">
      <c r="M97" s="144"/>
      <c r="N97" s="144"/>
      <c r="O97" s="144"/>
      <c r="P97" s="145"/>
      <c r="AH97" s="144"/>
      <c r="AI97" s="144"/>
      <c r="AJ97" s="144"/>
      <c r="AK97" s="145"/>
    </row>
    <row r="98" spans="13:37" x14ac:dyDescent="0.3">
      <c r="M98" s="144"/>
      <c r="N98" s="144"/>
      <c r="O98" s="144"/>
      <c r="P98" s="145"/>
      <c r="AH98" s="144"/>
      <c r="AI98" s="144"/>
      <c r="AJ98" s="144"/>
      <c r="AK98" s="145"/>
    </row>
    <row r="99" spans="13:37" x14ac:dyDescent="0.3">
      <c r="M99" s="144"/>
      <c r="N99" s="144"/>
      <c r="O99" s="144"/>
      <c r="P99" s="145"/>
      <c r="AH99" s="144"/>
      <c r="AI99" s="144"/>
      <c r="AJ99" s="144"/>
      <c r="AK99" s="145"/>
    </row>
    <row r="100" spans="13:37" x14ac:dyDescent="0.3">
      <c r="M100" s="144"/>
      <c r="N100" s="144"/>
      <c r="O100" s="144"/>
      <c r="P100" s="145"/>
      <c r="AH100" s="144"/>
      <c r="AI100" s="144"/>
      <c r="AJ100" s="144"/>
      <c r="AK100" s="145"/>
    </row>
    <row r="101" spans="13:37" x14ac:dyDescent="0.3">
      <c r="M101" s="144"/>
      <c r="N101" s="144"/>
      <c r="O101" s="144"/>
      <c r="P101" s="145"/>
      <c r="AH101" s="144"/>
      <c r="AI101" s="144"/>
      <c r="AJ101" s="144"/>
      <c r="AK101" s="145"/>
    </row>
    <row r="102" spans="13:37" x14ac:dyDescent="0.3">
      <c r="M102" s="144"/>
      <c r="N102" s="144"/>
      <c r="O102" s="144"/>
      <c r="P102" s="145"/>
      <c r="AH102" s="144"/>
      <c r="AI102" s="144"/>
      <c r="AJ102" s="144"/>
      <c r="AK102" s="145"/>
    </row>
    <row r="103" spans="13:37" x14ac:dyDescent="0.3">
      <c r="M103" s="144"/>
      <c r="N103" s="144"/>
      <c r="O103" s="144"/>
      <c r="P103" s="145"/>
      <c r="AH103" s="144"/>
      <c r="AI103" s="144"/>
      <c r="AJ103" s="144"/>
      <c r="AK103" s="145"/>
    </row>
  </sheetData>
  <mergeCells count="14">
    <mergeCell ref="M2:P2"/>
    <mergeCell ref="AH2:AK2"/>
    <mergeCell ref="Y2:AB2"/>
    <mergeCell ref="AD2:AG2"/>
    <mergeCell ref="A1:AB1"/>
    <mergeCell ref="AC1:AZ1"/>
    <mergeCell ref="I2:L2"/>
    <mergeCell ref="AL2:AO2"/>
    <mergeCell ref="D2:H2"/>
    <mergeCell ref="Q2:T2"/>
    <mergeCell ref="U2:X2"/>
    <mergeCell ref="AP2:AS2"/>
    <mergeCell ref="AT2:AW2"/>
    <mergeCell ref="AX2:A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zoomScale="70" zoomScaleNormal="70" workbookViewId="0">
      <selection activeCell="A21" sqref="A21"/>
    </sheetView>
  </sheetViews>
  <sheetFormatPr defaultRowHeight="14.4" x14ac:dyDescent="0.3"/>
  <cols>
    <col min="1" max="1" width="14" bestFit="1" customWidth="1"/>
    <col min="3" max="3" width="19" bestFit="1" customWidth="1"/>
    <col min="4" max="4" width="26" bestFit="1" customWidth="1"/>
    <col min="5" max="5" width="14.33203125" bestFit="1" customWidth="1"/>
    <col min="10" max="12" width="8.88671875" style="89"/>
    <col min="13" max="13" width="13.44140625" bestFit="1" customWidth="1"/>
  </cols>
  <sheetData>
    <row r="1" spans="1:33" ht="16.2" thickBot="1" x14ac:dyDescent="0.35">
      <c r="A1" s="164" t="s">
        <v>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33" ht="15" thickBot="1" x14ac:dyDescent="0.35">
      <c r="A2" s="1"/>
      <c r="B2" s="4"/>
      <c r="C2" s="2"/>
      <c r="D2" s="2"/>
      <c r="E2" s="5"/>
      <c r="F2" s="150" t="s">
        <v>4</v>
      </c>
      <c r="G2" s="151"/>
      <c r="H2" s="151"/>
      <c r="I2" s="152"/>
      <c r="J2" s="150" t="s">
        <v>90</v>
      </c>
      <c r="K2" s="151"/>
      <c r="L2" s="151"/>
      <c r="M2" s="152"/>
      <c r="N2" s="150" t="s">
        <v>1</v>
      </c>
      <c r="O2" s="151"/>
      <c r="P2" s="151"/>
      <c r="Q2" s="152"/>
      <c r="R2" s="150" t="s">
        <v>2</v>
      </c>
      <c r="S2" s="151"/>
      <c r="T2" s="151"/>
      <c r="U2" s="152"/>
      <c r="V2" s="153" t="s">
        <v>3</v>
      </c>
      <c r="W2" s="154"/>
      <c r="X2" s="154"/>
      <c r="Y2" s="155"/>
      <c r="Z2" s="153" t="s">
        <v>61</v>
      </c>
      <c r="AA2" s="154"/>
      <c r="AB2" s="165"/>
    </row>
    <row r="3" spans="1:33" ht="15" thickBot="1" x14ac:dyDescent="0.35">
      <c r="A3" s="18" t="s">
        <v>57</v>
      </c>
      <c r="B3" s="19" t="s">
        <v>58</v>
      </c>
      <c r="C3" s="20" t="s">
        <v>64</v>
      </c>
      <c r="D3" s="20" t="s">
        <v>65</v>
      </c>
      <c r="E3" s="10" t="s">
        <v>59</v>
      </c>
      <c r="F3" s="90" t="s">
        <v>91</v>
      </c>
      <c r="G3" s="91" t="s">
        <v>92</v>
      </c>
      <c r="H3" s="92" t="s">
        <v>93</v>
      </c>
      <c r="I3" s="14" t="s">
        <v>10</v>
      </c>
      <c r="J3" s="90" t="s">
        <v>91</v>
      </c>
      <c r="K3" s="91" t="s">
        <v>92</v>
      </c>
      <c r="L3" s="92" t="s">
        <v>93</v>
      </c>
      <c r="M3" s="21" t="s">
        <v>10</v>
      </c>
      <c r="N3" s="90" t="s">
        <v>91</v>
      </c>
      <c r="O3" s="91" t="s">
        <v>92</v>
      </c>
      <c r="P3" s="92" t="s">
        <v>93</v>
      </c>
      <c r="Q3" s="21" t="s">
        <v>10</v>
      </c>
      <c r="R3" s="90" t="s">
        <v>91</v>
      </c>
      <c r="S3" s="91" t="s">
        <v>92</v>
      </c>
      <c r="T3" s="92" t="s">
        <v>93</v>
      </c>
      <c r="U3" s="21" t="s">
        <v>10</v>
      </c>
      <c r="V3" s="90" t="s">
        <v>91</v>
      </c>
      <c r="W3" s="91" t="s">
        <v>92</v>
      </c>
      <c r="X3" s="92" t="s">
        <v>93</v>
      </c>
      <c r="Y3" s="81" t="s">
        <v>10</v>
      </c>
      <c r="Z3" s="15" t="s">
        <v>0</v>
      </c>
      <c r="AA3" s="16" t="s">
        <v>11</v>
      </c>
      <c r="AB3" s="17" t="s">
        <v>62</v>
      </c>
    </row>
    <row r="4" spans="1:33" x14ac:dyDescent="0.3">
      <c r="A4" s="50" t="s">
        <v>17</v>
      </c>
      <c r="B4" s="47" t="s">
        <v>84</v>
      </c>
      <c r="C4" s="51" t="s">
        <v>66</v>
      </c>
      <c r="D4" s="51" t="s">
        <v>67</v>
      </c>
      <c r="E4" s="50" t="s">
        <v>16</v>
      </c>
      <c r="F4" s="34">
        <v>36.76</v>
      </c>
      <c r="G4" s="35">
        <v>38.17</v>
      </c>
      <c r="H4" s="36">
        <v>39.630000000000003</v>
      </c>
      <c r="I4" s="36">
        <v>38.186666666666667</v>
      </c>
      <c r="J4" s="146">
        <v>32.450000000000003</v>
      </c>
      <c r="K4" s="147">
        <v>32.49</v>
      </c>
      <c r="L4" s="148">
        <v>32.549999999999997</v>
      </c>
      <c r="M4" s="142">
        <f t="shared" ref="M4:M13" si="0">AVERAGE(J4:L4)</f>
        <v>32.496666666666663</v>
      </c>
      <c r="N4" s="32">
        <v>34.68</v>
      </c>
      <c r="O4" s="24">
        <v>35.6</v>
      </c>
      <c r="P4" s="36">
        <v>36.51</v>
      </c>
      <c r="Q4" s="36">
        <v>35.596666666666664</v>
      </c>
      <c r="R4" s="32">
        <v>31.67</v>
      </c>
      <c r="S4" s="24">
        <v>31.76</v>
      </c>
      <c r="T4" s="36">
        <v>32.21</v>
      </c>
      <c r="U4" s="36">
        <v>31.880000000000006</v>
      </c>
      <c r="V4" s="27">
        <v>22.46</v>
      </c>
      <c r="W4" s="28">
        <v>22.6</v>
      </c>
      <c r="X4" s="31">
        <v>22.64</v>
      </c>
      <c r="Y4" s="31">
        <v>22.566666666666666</v>
      </c>
      <c r="Z4" s="52">
        <v>3</v>
      </c>
      <c r="AA4" s="53" t="s">
        <v>14</v>
      </c>
      <c r="AB4" s="53" t="s">
        <v>14</v>
      </c>
    </row>
    <row r="5" spans="1:33" x14ac:dyDescent="0.3">
      <c r="A5" s="50" t="s">
        <v>21</v>
      </c>
      <c r="B5" s="47" t="s">
        <v>84</v>
      </c>
      <c r="C5" s="51" t="s">
        <v>66</v>
      </c>
      <c r="D5" s="51" t="s">
        <v>67</v>
      </c>
      <c r="E5" s="50" t="s">
        <v>15</v>
      </c>
      <c r="F5" s="34">
        <v>35.49</v>
      </c>
      <c r="G5" s="35">
        <v>35.94</v>
      </c>
      <c r="H5" s="36">
        <v>36.15</v>
      </c>
      <c r="I5" s="36">
        <v>35.860000000000007</v>
      </c>
      <c r="J5" s="32">
        <v>31.61</v>
      </c>
      <c r="K5" s="24">
        <v>31.72</v>
      </c>
      <c r="L5" s="25">
        <v>31.15</v>
      </c>
      <c r="M5" s="26">
        <f t="shared" si="0"/>
        <v>31.493333333333329</v>
      </c>
      <c r="N5" s="27">
        <v>28.69</v>
      </c>
      <c r="O5" s="28">
        <v>28.53</v>
      </c>
      <c r="P5" s="31">
        <v>28.56</v>
      </c>
      <c r="Q5" s="31">
        <v>28.593333333333334</v>
      </c>
      <c r="R5" s="27">
        <v>27.99</v>
      </c>
      <c r="S5" s="28">
        <v>28.05</v>
      </c>
      <c r="T5" s="31">
        <v>27.94</v>
      </c>
      <c r="U5" s="31">
        <v>27.993333333333336</v>
      </c>
      <c r="V5" s="27">
        <v>22.44</v>
      </c>
      <c r="W5" s="28">
        <v>22.41</v>
      </c>
      <c r="X5" s="31">
        <v>22.57</v>
      </c>
      <c r="Y5" s="31">
        <v>22.473333333333333</v>
      </c>
      <c r="Z5" s="52" t="s">
        <v>14</v>
      </c>
      <c r="AA5" s="53" t="s">
        <v>14</v>
      </c>
      <c r="AB5" s="53" t="s">
        <v>14</v>
      </c>
    </row>
    <row r="6" spans="1:33" x14ac:dyDescent="0.3">
      <c r="A6" s="50" t="s">
        <v>32</v>
      </c>
      <c r="B6" s="47" t="s">
        <v>86</v>
      </c>
      <c r="C6" s="51" t="s">
        <v>66</v>
      </c>
      <c r="D6" s="51" t="s">
        <v>68</v>
      </c>
      <c r="E6" s="50" t="s">
        <v>31</v>
      </c>
      <c r="F6" s="34">
        <v>39.53</v>
      </c>
      <c r="G6" s="35">
        <v>38.93</v>
      </c>
      <c r="H6" s="36">
        <v>39.89</v>
      </c>
      <c r="I6" s="36">
        <v>39.450000000000003</v>
      </c>
      <c r="J6" s="32">
        <v>32.020000000000003</v>
      </c>
      <c r="K6" s="24">
        <v>32.659999999999997</v>
      </c>
      <c r="L6" s="25">
        <v>32.42</v>
      </c>
      <c r="M6" s="26">
        <f t="shared" si="0"/>
        <v>32.366666666666667</v>
      </c>
      <c r="N6" s="32">
        <v>33.96</v>
      </c>
      <c r="O6" s="24">
        <v>34.11</v>
      </c>
      <c r="P6" s="36">
        <v>34.369999999999997</v>
      </c>
      <c r="Q6" s="36">
        <v>34.146666666666668</v>
      </c>
      <c r="R6" s="32">
        <v>33.590000000000003</v>
      </c>
      <c r="S6" s="24">
        <v>33.869999999999997</v>
      </c>
      <c r="T6" s="36">
        <v>33.99</v>
      </c>
      <c r="U6" s="36">
        <v>33.81666666666667</v>
      </c>
      <c r="V6" s="27">
        <v>23.7</v>
      </c>
      <c r="W6" s="28">
        <v>23.44</v>
      </c>
      <c r="X6" s="31">
        <v>23.56</v>
      </c>
      <c r="Y6" s="31">
        <v>23.566666666666666</v>
      </c>
      <c r="Z6" s="52">
        <v>4</v>
      </c>
      <c r="AA6" s="53" t="s">
        <v>14</v>
      </c>
      <c r="AB6" s="53" t="s">
        <v>14</v>
      </c>
    </row>
    <row r="7" spans="1:33" x14ac:dyDescent="0.3">
      <c r="A7" s="50" t="s">
        <v>36</v>
      </c>
      <c r="B7" s="47" t="s">
        <v>88</v>
      </c>
      <c r="C7" s="51" t="s">
        <v>66</v>
      </c>
      <c r="D7" s="51" t="s">
        <v>68</v>
      </c>
      <c r="E7" s="50" t="s">
        <v>16</v>
      </c>
      <c r="F7" s="34">
        <v>38.82</v>
      </c>
      <c r="G7" s="35">
        <v>40</v>
      </c>
      <c r="H7" s="36">
        <v>40</v>
      </c>
      <c r="I7" s="36">
        <v>39.606666666666662</v>
      </c>
      <c r="J7" s="32">
        <v>32.89</v>
      </c>
      <c r="K7" s="24">
        <v>32.5</v>
      </c>
      <c r="L7" s="25">
        <v>32.549999999999997</v>
      </c>
      <c r="M7" s="26">
        <f t="shared" si="0"/>
        <v>32.646666666666668</v>
      </c>
      <c r="N7" s="32">
        <v>32.68</v>
      </c>
      <c r="O7" s="24">
        <v>32.32</v>
      </c>
      <c r="P7" s="36">
        <v>31.84</v>
      </c>
      <c r="Q7" s="36">
        <v>32.28</v>
      </c>
      <c r="R7" s="32">
        <v>32.68</v>
      </c>
      <c r="S7" s="24">
        <v>32.76</v>
      </c>
      <c r="T7" s="36">
        <v>32.869999999999997</v>
      </c>
      <c r="U7" s="36">
        <v>32.770000000000003</v>
      </c>
      <c r="V7" s="27">
        <v>23.44</v>
      </c>
      <c r="W7" s="28">
        <v>23.22</v>
      </c>
      <c r="X7" s="31">
        <v>23.52</v>
      </c>
      <c r="Y7" s="31">
        <v>23.393333333333331</v>
      </c>
      <c r="Z7" s="52" t="s">
        <v>14</v>
      </c>
      <c r="AA7" s="53" t="s">
        <v>14</v>
      </c>
      <c r="AB7" s="53" t="s">
        <v>14</v>
      </c>
    </row>
    <row r="8" spans="1:33" x14ac:dyDescent="0.3">
      <c r="A8" s="50" t="s">
        <v>37</v>
      </c>
      <c r="B8" s="47" t="s">
        <v>86</v>
      </c>
      <c r="C8" s="51" t="s">
        <v>66</v>
      </c>
      <c r="D8" s="51" t="s">
        <v>67</v>
      </c>
      <c r="E8" s="50" t="s">
        <v>16</v>
      </c>
      <c r="F8" s="34">
        <v>38.92</v>
      </c>
      <c r="G8" s="35">
        <v>39.19</v>
      </c>
      <c r="H8" s="36">
        <v>37.42</v>
      </c>
      <c r="I8" s="36">
        <v>38.51</v>
      </c>
      <c r="J8" s="32">
        <v>32.58</v>
      </c>
      <c r="K8" s="24">
        <v>32.46</v>
      </c>
      <c r="L8" s="25">
        <v>32.869999999999997</v>
      </c>
      <c r="M8" s="26">
        <f t="shared" si="0"/>
        <v>32.636666666666663</v>
      </c>
      <c r="N8" s="32">
        <v>34.92</v>
      </c>
      <c r="O8" s="24">
        <v>35.31</v>
      </c>
      <c r="P8" s="36">
        <v>33.94</v>
      </c>
      <c r="Q8" s="36">
        <v>34.723333333333336</v>
      </c>
      <c r="R8" s="32">
        <v>33.729999999999997</v>
      </c>
      <c r="S8" s="24">
        <v>32.67</v>
      </c>
      <c r="T8" s="36">
        <v>32.69</v>
      </c>
      <c r="U8" s="36">
        <v>33.03</v>
      </c>
      <c r="V8" s="27">
        <v>23.38</v>
      </c>
      <c r="W8" s="28">
        <v>23.31</v>
      </c>
      <c r="X8" s="31">
        <v>23.21</v>
      </c>
      <c r="Y8" s="31">
        <v>23.3</v>
      </c>
      <c r="Z8" s="52" t="s">
        <v>14</v>
      </c>
      <c r="AA8" s="53" t="s">
        <v>14</v>
      </c>
      <c r="AB8" s="53" t="s">
        <v>14</v>
      </c>
    </row>
    <row r="9" spans="1:33" x14ac:dyDescent="0.3">
      <c r="A9" s="50" t="s">
        <v>38</v>
      </c>
      <c r="B9" s="47" t="s">
        <v>85</v>
      </c>
      <c r="C9" s="51" t="s">
        <v>66</v>
      </c>
      <c r="D9" s="51" t="s">
        <v>68</v>
      </c>
      <c r="E9" s="50" t="s">
        <v>75</v>
      </c>
      <c r="F9" s="34">
        <v>40</v>
      </c>
      <c r="G9" s="35">
        <v>40</v>
      </c>
      <c r="H9" s="36">
        <v>40</v>
      </c>
      <c r="I9" s="36">
        <v>40</v>
      </c>
      <c r="J9" s="32">
        <v>32.01</v>
      </c>
      <c r="K9" s="24">
        <v>31.12</v>
      </c>
      <c r="L9" s="25">
        <v>31.38</v>
      </c>
      <c r="M9" s="26">
        <f t="shared" si="0"/>
        <v>31.50333333333333</v>
      </c>
      <c r="N9" s="32">
        <v>36.33</v>
      </c>
      <c r="O9" s="24">
        <v>34.840000000000003</v>
      </c>
      <c r="P9" s="36">
        <v>39.299999999999997</v>
      </c>
      <c r="Q9" s="36">
        <v>36.823333333333331</v>
      </c>
      <c r="R9" s="32">
        <v>34.130000000000003</v>
      </c>
      <c r="S9" s="24">
        <v>33.869999999999997</v>
      </c>
      <c r="T9" s="36">
        <v>34.71</v>
      </c>
      <c r="U9" s="36">
        <v>34.236666666666672</v>
      </c>
      <c r="V9" s="27">
        <v>25.99</v>
      </c>
      <c r="W9" s="28">
        <v>25.97</v>
      </c>
      <c r="X9" s="31">
        <v>26.44</v>
      </c>
      <c r="Y9" s="31">
        <v>26.133333333333329</v>
      </c>
      <c r="Z9" s="52" t="s">
        <v>14</v>
      </c>
      <c r="AA9" s="53" t="s">
        <v>14</v>
      </c>
      <c r="AB9" s="53">
        <v>13</v>
      </c>
    </row>
    <row r="10" spans="1:33" x14ac:dyDescent="0.3">
      <c r="A10" s="50" t="s">
        <v>39</v>
      </c>
      <c r="B10" s="47" t="s">
        <v>84</v>
      </c>
      <c r="C10" s="51" t="s">
        <v>66</v>
      </c>
      <c r="D10" s="51" t="s">
        <v>67</v>
      </c>
      <c r="E10" s="50" t="s">
        <v>16</v>
      </c>
      <c r="F10" s="34">
        <v>37.44</v>
      </c>
      <c r="G10" s="35">
        <v>39.409999999999997</v>
      </c>
      <c r="H10" s="36">
        <v>36.92</v>
      </c>
      <c r="I10" s="36">
        <v>37.923333333333332</v>
      </c>
      <c r="J10" s="32">
        <v>31.96</v>
      </c>
      <c r="K10" s="24">
        <v>31.74</v>
      </c>
      <c r="L10" s="25">
        <v>31.66</v>
      </c>
      <c r="M10" s="26">
        <f t="shared" si="0"/>
        <v>31.786666666666665</v>
      </c>
      <c r="N10" s="32">
        <v>33.43</v>
      </c>
      <c r="O10" s="24">
        <v>32.380000000000003</v>
      </c>
      <c r="P10" s="36">
        <v>33.33</v>
      </c>
      <c r="Q10" s="36">
        <v>33.046666666666667</v>
      </c>
      <c r="R10" s="32">
        <v>39.47</v>
      </c>
      <c r="S10" s="24">
        <v>33.69</v>
      </c>
      <c r="T10" s="36">
        <v>33.72</v>
      </c>
      <c r="U10" s="36">
        <v>35.626666666666665</v>
      </c>
      <c r="V10" s="27">
        <v>26.13</v>
      </c>
      <c r="W10" s="28">
        <v>26.18</v>
      </c>
      <c r="X10" s="31">
        <v>26.67</v>
      </c>
      <c r="Y10" s="31">
        <v>26.326666666666668</v>
      </c>
      <c r="Z10" s="52" t="s">
        <v>14</v>
      </c>
      <c r="AA10" s="53">
        <v>43</v>
      </c>
      <c r="AB10" s="53" t="s">
        <v>14</v>
      </c>
    </row>
    <row r="11" spans="1:33" x14ac:dyDescent="0.3">
      <c r="A11" s="50" t="s">
        <v>42</v>
      </c>
      <c r="B11" s="47" t="s">
        <v>85</v>
      </c>
      <c r="C11" s="51" t="s">
        <v>66</v>
      </c>
      <c r="D11" s="51" t="s">
        <v>67</v>
      </c>
      <c r="E11" s="50" t="s">
        <v>16</v>
      </c>
      <c r="F11" s="34">
        <v>39.090000000000003</v>
      </c>
      <c r="G11" s="35">
        <v>38.28</v>
      </c>
      <c r="H11" s="36">
        <v>40</v>
      </c>
      <c r="I11" s="36">
        <v>39.123333333333335</v>
      </c>
      <c r="J11" s="32">
        <v>33.18</v>
      </c>
      <c r="K11" s="24">
        <v>32.83</v>
      </c>
      <c r="L11" s="25">
        <v>32.69</v>
      </c>
      <c r="M11" s="26">
        <f t="shared" si="0"/>
        <v>32.9</v>
      </c>
      <c r="N11" s="32">
        <v>36.17</v>
      </c>
      <c r="O11" s="24">
        <v>38.26</v>
      </c>
      <c r="P11" s="36">
        <v>36.39</v>
      </c>
      <c r="Q11" s="36">
        <v>36.940000000000005</v>
      </c>
      <c r="R11" s="32">
        <v>32.97</v>
      </c>
      <c r="S11" s="24">
        <v>32.869999999999997</v>
      </c>
      <c r="T11" s="36">
        <v>33.18</v>
      </c>
      <c r="U11" s="36">
        <v>33.006666666666668</v>
      </c>
      <c r="V11" s="27">
        <v>22.8</v>
      </c>
      <c r="W11" s="28">
        <v>22.85</v>
      </c>
      <c r="X11" s="31">
        <v>23.23</v>
      </c>
      <c r="Y11" s="31">
        <v>22.960000000000004</v>
      </c>
      <c r="Z11" s="52" t="s">
        <v>14</v>
      </c>
      <c r="AA11" s="53" t="s">
        <v>14</v>
      </c>
      <c r="AB11" s="53" t="s">
        <v>14</v>
      </c>
    </row>
    <row r="12" spans="1:33" x14ac:dyDescent="0.3">
      <c r="A12" s="50" t="s">
        <v>47</v>
      </c>
      <c r="B12" s="47" t="s">
        <v>86</v>
      </c>
      <c r="C12" s="51" t="s">
        <v>66</v>
      </c>
      <c r="D12" s="51" t="s">
        <v>68</v>
      </c>
      <c r="E12" s="50" t="s">
        <v>16</v>
      </c>
      <c r="F12" s="34">
        <v>37.35</v>
      </c>
      <c r="G12" s="35">
        <v>35.49</v>
      </c>
      <c r="H12" s="36">
        <v>37.520000000000003</v>
      </c>
      <c r="I12" s="36">
        <v>36.786666666666669</v>
      </c>
      <c r="J12" s="43">
        <v>29.5</v>
      </c>
      <c r="K12" s="44">
        <v>29.28</v>
      </c>
      <c r="L12" s="45">
        <v>29.21</v>
      </c>
      <c r="M12" s="46">
        <f t="shared" si="0"/>
        <v>29.330000000000002</v>
      </c>
      <c r="N12" s="32">
        <v>31.75</v>
      </c>
      <c r="O12" s="24">
        <v>32.22</v>
      </c>
      <c r="P12" s="36">
        <v>32.36</v>
      </c>
      <c r="Q12" s="36">
        <v>32.11</v>
      </c>
      <c r="R12" s="32">
        <v>31.34</v>
      </c>
      <c r="S12" s="24">
        <v>31.46</v>
      </c>
      <c r="T12" s="36">
        <v>31.8</v>
      </c>
      <c r="U12" s="36">
        <v>31.533333333333331</v>
      </c>
      <c r="V12" s="27">
        <v>27.09</v>
      </c>
      <c r="W12" s="28">
        <v>26.9</v>
      </c>
      <c r="X12" s="31">
        <v>26.92</v>
      </c>
      <c r="Y12" s="31">
        <v>26.97</v>
      </c>
      <c r="Z12" s="52" t="s">
        <v>14</v>
      </c>
      <c r="AA12" s="53" t="s">
        <v>14</v>
      </c>
      <c r="AB12" s="53">
        <v>36</v>
      </c>
    </row>
    <row r="13" spans="1:33" ht="15" thickBot="1" x14ac:dyDescent="0.35">
      <c r="A13" s="50" t="s">
        <v>49</v>
      </c>
      <c r="B13" s="47" t="s">
        <v>85</v>
      </c>
      <c r="C13" s="66" t="s">
        <v>66</v>
      </c>
      <c r="D13" s="51" t="s">
        <v>67</v>
      </c>
      <c r="E13" s="50" t="s">
        <v>75</v>
      </c>
      <c r="F13" s="34">
        <v>39.35</v>
      </c>
      <c r="G13" s="35">
        <v>38.89</v>
      </c>
      <c r="H13" s="36">
        <v>38.71</v>
      </c>
      <c r="I13" s="36">
        <v>38.983333333333341</v>
      </c>
      <c r="J13" s="64">
        <v>31.85</v>
      </c>
      <c r="K13" s="62">
        <v>31.47</v>
      </c>
      <c r="L13" s="63">
        <v>31.36</v>
      </c>
      <c r="M13" s="124">
        <f t="shared" si="0"/>
        <v>31.560000000000002</v>
      </c>
      <c r="N13" s="32">
        <v>33.29</v>
      </c>
      <c r="O13" s="24">
        <v>34.83</v>
      </c>
      <c r="P13" s="36">
        <v>33.950000000000003</v>
      </c>
      <c r="Q13" s="36">
        <v>34.023333333333333</v>
      </c>
      <c r="R13" s="32">
        <v>32.22</v>
      </c>
      <c r="S13" s="24">
        <v>32.450000000000003</v>
      </c>
      <c r="T13" s="36">
        <v>32.76</v>
      </c>
      <c r="U13" s="36">
        <v>32.476666666666667</v>
      </c>
      <c r="V13" s="27">
        <v>23.98</v>
      </c>
      <c r="W13" s="28">
        <v>23.91</v>
      </c>
      <c r="X13" s="31">
        <v>23.96</v>
      </c>
      <c r="Y13" s="31">
        <v>23.95</v>
      </c>
      <c r="Z13" s="52" t="s">
        <v>14</v>
      </c>
      <c r="AA13" s="53" t="s">
        <v>14</v>
      </c>
      <c r="AB13" s="53" t="s">
        <v>14</v>
      </c>
    </row>
    <row r="14" spans="1:33" x14ac:dyDescent="0.3">
      <c r="J14" s="144"/>
      <c r="K14" s="144"/>
      <c r="L14" s="144"/>
      <c r="M14" s="145"/>
    </row>
    <row r="15" spans="1:33" x14ac:dyDescent="0.3">
      <c r="A15" s="104" t="s">
        <v>72</v>
      </c>
      <c r="B15" s="104"/>
      <c r="C15" s="104"/>
      <c r="D15" s="104"/>
      <c r="E15" s="104"/>
      <c r="F15" s="104"/>
      <c r="G15" s="104"/>
      <c r="H15" s="104"/>
      <c r="I15" s="89"/>
      <c r="J15" s="144"/>
      <c r="K15" s="144"/>
      <c r="L15" s="144"/>
      <c r="M15" s="145"/>
      <c r="N15" s="89"/>
      <c r="O15" s="89"/>
      <c r="AE15" s="89"/>
      <c r="AF15" s="89"/>
      <c r="AG15" s="89"/>
    </row>
    <row r="16" spans="1:33" x14ac:dyDescent="0.3">
      <c r="A16" s="103" t="s">
        <v>73</v>
      </c>
      <c r="B16" s="103"/>
      <c r="C16" s="103"/>
      <c r="D16" s="103"/>
      <c r="E16" s="103"/>
      <c r="F16" s="103"/>
      <c r="G16" s="103"/>
      <c r="H16" s="103"/>
      <c r="I16" s="89"/>
      <c r="J16" s="144"/>
      <c r="K16" s="144"/>
      <c r="L16" s="144"/>
      <c r="M16" s="145"/>
      <c r="N16" s="89"/>
      <c r="O16" s="89"/>
      <c r="AE16" s="89"/>
      <c r="AF16" s="89"/>
      <c r="AG16" s="89"/>
    </row>
    <row r="17" spans="1:33" x14ac:dyDescent="0.3">
      <c r="A17" s="102" t="s">
        <v>95</v>
      </c>
      <c r="B17" s="102"/>
      <c r="C17" s="102"/>
      <c r="D17" s="102"/>
      <c r="E17" s="102"/>
      <c r="F17" s="102"/>
      <c r="G17" s="102"/>
      <c r="H17" s="102"/>
      <c r="I17" s="89"/>
      <c r="J17" s="144"/>
      <c r="K17" s="144"/>
      <c r="L17" s="144"/>
      <c r="M17" s="145"/>
      <c r="N17" s="89"/>
      <c r="O17" s="89"/>
      <c r="AE17" s="89"/>
      <c r="AF17" s="89"/>
      <c r="AG17" s="89"/>
    </row>
    <row r="18" spans="1:33" x14ac:dyDescent="0.3">
      <c r="J18" s="144"/>
      <c r="K18" s="144"/>
      <c r="L18" s="144"/>
      <c r="M18" s="145"/>
    </row>
    <row r="19" spans="1:33" x14ac:dyDescent="0.3">
      <c r="J19" s="144"/>
      <c r="K19" s="144"/>
      <c r="L19" s="144"/>
      <c r="M19" s="145"/>
    </row>
    <row r="20" spans="1:33" x14ac:dyDescent="0.3">
      <c r="J20" s="144"/>
      <c r="K20" s="144"/>
      <c r="L20" s="144"/>
      <c r="M20" s="145"/>
    </row>
    <row r="21" spans="1:33" x14ac:dyDescent="0.3">
      <c r="J21" s="144"/>
      <c r="K21" s="144"/>
      <c r="L21" s="144"/>
      <c r="M21" s="145"/>
    </row>
    <row r="22" spans="1:33" x14ac:dyDescent="0.3">
      <c r="J22" s="144"/>
      <c r="K22" s="144"/>
      <c r="L22" s="144"/>
      <c r="M22" s="145"/>
    </row>
    <row r="23" spans="1:33" x14ac:dyDescent="0.3">
      <c r="J23" s="144"/>
      <c r="K23" s="144"/>
      <c r="L23" s="144"/>
      <c r="M23" s="145"/>
    </row>
    <row r="24" spans="1:33" x14ac:dyDescent="0.3">
      <c r="J24" s="144"/>
      <c r="K24" s="144"/>
      <c r="L24" s="144"/>
      <c r="M24" s="145"/>
    </row>
    <row r="25" spans="1:33" x14ac:dyDescent="0.3">
      <c r="J25" s="144"/>
      <c r="K25" s="144"/>
      <c r="L25" s="144"/>
      <c r="M25" s="145"/>
    </row>
    <row r="26" spans="1:33" x14ac:dyDescent="0.3">
      <c r="J26" s="144"/>
      <c r="K26" s="144"/>
      <c r="L26" s="144"/>
      <c r="M26" s="145"/>
    </row>
    <row r="27" spans="1:33" x14ac:dyDescent="0.3">
      <c r="J27" s="144"/>
      <c r="K27" s="144"/>
      <c r="L27" s="144"/>
      <c r="M27" s="145"/>
    </row>
    <row r="28" spans="1:33" x14ac:dyDescent="0.3">
      <c r="J28" s="144"/>
      <c r="K28" s="144"/>
      <c r="L28" s="144"/>
      <c r="M28" s="145"/>
    </row>
    <row r="29" spans="1:33" x14ac:dyDescent="0.3">
      <c r="J29" s="144"/>
      <c r="K29" s="144"/>
      <c r="L29" s="144"/>
      <c r="M29" s="145"/>
    </row>
    <row r="30" spans="1:33" x14ac:dyDescent="0.3">
      <c r="J30" s="145"/>
      <c r="K30" s="145"/>
      <c r="L30" s="145"/>
      <c r="M30" s="145"/>
    </row>
    <row r="31" spans="1:33" x14ac:dyDescent="0.3">
      <c r="J31" s="144"/>
      <c r="K31" s="144"/>
      <c r="L31" s="144"/>
      <c r="M31" s="145"/>
    </row>
    <row r="32" spans="1:33" x14ac:dyDescent="0.3">
      <c r="J32" s="144"/>
      <c r="K32" s="144"/>
      <c r="L32" s="144"/>
      <c r="M32" s="145"/>
    </row>
    <row r="33" spans="10:13" x14ac:dyDescent="0.3">
      <c r="J33" s="144"/>
      <c r="K33" s="144"/>
      <c r="L33" s="144"/>
      <c r="M33" s="145"/>
    </row>
    <row r="34" spans="10:13" x14ac:dyDescent="0.3">
      <c r="J34" s="144"/>
      <c r="K34" s="144"/>
      <c r="L34" s="144"/>
      <c r="M34" s="145"/>
    </row>
    <row r="35" spans="10:13" x14ac:dyDescent="0.3">
      <c r="J35" s="144"/>
      <c r="K35" s="144"/>
      <c r="L35" s="144"/>
      <c r="M35" s="145"/>
    </row>
    <row r="36" spans="10:13" x14ac:dyDescent="0.3">
      <c r="J36" s="144"/>
      <c r="K36" s="144"/>
      <c r="L36" s="144"/>
      <c r="M36" s="145"/>
    </row>
    <row r="37" spans="10:13" x14ac:dyDescent="0.3">
      <c r="J37" s="144"/>
      <c r="K37" s="144"/>
      <c r="L37" s="144"/>
      <c r="M37" s="145"/>
    </row>
    <row r="38" spans="10:13" x14ac:dyDescent="0.3">
      <c r="J38" s="144"/>
      <c r="K38" s="144"/>
      <c r="L38" s="144"/>
      <c r="M38" s="145"/>
    </row>
    <row r="39" spans="10:13" x14ac:dyDescent="0.3">
      <c r="J39" s="144"/>
      <c r="K39" s="144"/>
      <c r="L39" s="144"/>
      <c r="M39" s="145"/>
    </row>
    <row r="40" spans="10:13" x14ac:dyDescent="0.3">
      <c r="J40" s="144"/>
      <c r="K40" s="144"/>
      <c r="L40" s="144"/>
      <c r="M40" s="145"/>
    </row>
    <row r="41" spans="10:13" x14ac:dyDescent="0.3">
      <c r="J41" s="144"/>
      <c r="K41" s="144"/>
      <c r="L41" s="144"/>
      <c r="M41" s="145"/>
    </row>
    <row r="42" spans="10:13" x14ac:dyDescent="0.3">
      <c r="J42" s="144"/>
      <c r="K42" s="144"/>
      <c r="L42" s="144"/>
      <c r="M42" s="145"/>
    </row>
    <row r="43" spans="10:13" x14ac:dyDescent="0.3">
      <c r="J43" s="144"/>
      <c r="K43" s="144"/>
      <c r="L43" s="144"/>
      <c r="M43" s="145"/>
    </row>
    <row r="44" spans="10:13" x14ac:dyDescent="0.3">
      <c r="J44" s="144"/>
      <c r="K44" s="144"/>
      <c r="L44" s="144"/>
      <c r="M44" s="145"/>
    </row>
    <row r="45" spans="10:13" x14ac:dyDescent="0.3">
      <c r="J45" s="144"/>
      <c r="K45" s="144"/>
      <c r="L45" s="144"/>
      <c r="M45" s="145"/>
    </row>
    <row r="46" spans="10:13" x14ac:dyDescent="0.3">
      <c r="J46" s="144"/>
      <c r="K46" s="144"/>
      <c r="L46" s="144"/>
      <c r="M46" s="145"/>
    </row>
    <row r="47" spans="10:13" x14ac:dyDescent="0.3">
      <c r="J47" s="144"/>
      <c r="K47" s="144"/>
      <c r="L47" s="144"/>
      <c r="M47" s="145"/>
    </row>
    <row r="48" spans="10:13" x14ac:dyDescent="0.3">
      <c r="J48" s="144"/>
      <c r="K48" s="144"/>
      <c r="L48" s="144"/>
      <c r="M48" s="145"/>
    </row>
    <row r="49" spans="10:13" x14ac:dyDescent="0.3">
      <c r="J49" s="144"/>
      <c r="K49" s="144"/>
      <c r="L49" s="144"/>
      <c r="M49" s="145"/>
    </row>
    <row r="50" spans="10:13" x14ac:dyDescent="0.3">
      <c r="J50" s="144"/>
      <c r="K50" s="144"/>
      <c r="L50" s="144"/>
      <c r="M50" s="145"/>
    </row>
    <row r="51" spans="10:13" x14ac:dyDescent="0.3">
      <c r="J51" s="144"/>
      <c r="K51" s="144"/>
      <c r="L51" s="144"/>
      <c r="M51" s="145"/>
    </row>
    <row r="52" spans="10:13" x14ac:dyDescent="0.3">
      <c r="J52" s="144"/>
      <c r="K52" s="144"/>
      <c r="L52" s="144"/>
      <c r="M52" s="145"/>
    </row>
    <row r="53" spans="10:13" x14ac:dyDescent="0.3">
      <c r="J53" s="144"/>
      <c r="K53" s="144"/>
      <c r="L53" s="144"/>
      <c r="M53" s="145"/>
    </row>
    <row r="54" spans="10:13" x14ac:dyDescent="0.3">
      <c r="J54" s="144"/>
      <c r="K54" s="144"/>
      <c r="L54" s="144"/>
      <c r="M54" s="145"/>
    </row>
    <row r="55" spans="10:13" x14ac:dyDescent="0.3">
      <c r="J55" s="144"/>
      <c r="K55" s="144"/>
      <c r="L55" s="144"/>
      <c r="M55" s="145"/>
    </row>
    <row r="56" spans="10:13" x14ac:dyDescent="0.3">
      <c r="J56" s="144"/>
      <c r="K56" s="144"/>
      <c r="L56" s="144"/>
      <c r="M56" s="145"/>
    </row>
    <row r="57" spans="10:13" x14ac:dyDescent="0.3">
      <c r="J57" s="144"/>
      <c r="K57" s="144"/>
      <c r="L57" s="144"/>
      <c r="M57" s="145"/>
    </row>
    <row r="58" spans="10:13" x14ac:dyDescent="0.3">
      <c r="J58" s="144"/>
      <c r="K58" s="144"/>
      <c r="L58" s="144"/>
      <c r="M58" s="145"/>
    </row>
    <row r="59" spans="10:13" x14ac:dyDescent="0.3">
      <c r="J59" s="144"/>
      <c r="K59" s="144"/>
      <c r="L59" s="144"/>
      <c r="M59" s="145"/>
    </row>
    <row r="60" spans="10:13" x14ac:dyDescent="0.3">
      <c r="J60" s="144"/>
      <c r="K60" s="144"/>
      <c r="L60" s="144"/>
      <c r="M60" s="145"/>
    </row>
    <row r="61" spans="10:13" x14ac:dyDescent="0.3">
      <c r="J61" s="144"/>
      <c r="K61" s="144"/>
      <c r="L61" s="144"/>
      <c r="M61" s="145"/>
    </row>
    <row r="62" spans="10:13" x14ac:dyDescent="0.3">
      <c r="J62" s="144"/>
      <c r="K62" s="144"/>
      <c r="L62" s="144"/>
      <c r="M62" s="145"/>
    </row>
    <row r="63" spans="10:13" x14ac:dyDescent="0.3">
      <c r="J63" s="144"/>
      <c r="K63" s="144"/>
      <c r="L63" s="144"/>
      <c r="M63" s="145"/>
    </row>
    <row r="64" spans="10:13" x14ac:dyDescent="0.3">
      <c r="J64" s="144"/>
      <c r="K64" s="144"/>
      <c r="L64" s="144"/>
      <c r="M64" s="145"/>
    </row>
    <row r="65" spans="10:13" x14ac:dyDescent="0.3">
      <c r="J65" s="144"/>
      <c r="K65" s="144"/>
      <c r="L65" s="144"/>
      <c r="M65" s="145"/>
    </row>
    <row r="66" spans="10:13" x14ac:dyDescent="0.3">
      <c r="J66" s="144"/>
      <c r="K66" s="144"/>
      <c r="L66" s="144"/>
      <c r="M66" s="145"/>
    </row>
    <row r="67" spans="10:13" x14ac:dyDescent="0.3">
      <c r="J67" s="144"/>
      <c r="K67" s="144"/>
      <c r="L67" s="144"/>
      <c r="M67" s="145"/>
    </row>
    <row r="68" spans="10:13" x14ac:dyDescent="0.3">
      <c r="J68" s="144"/>
      <c r="K68" s="144"/>
      <c r="L68" s="144"/>
      <c r="M68" s="145"/>
    </row>
    <row r="69" spans="10:13" x14ac:dyDescent="0.3">
      <c r="J69" s="144"/>
      <c r="K69" s="144"/>
      <c r="L69" s="144"/>
      <c r="M69" s="145"/>
    </row>
    <row r="70" spans="10:13" x14ac:dyDescent="0.3">
      <c r="J70" s="144"/>
      <c r="K70" s="144"/>
      <c r="L70" s="144"/>
      <c r="M70" s="145"/>
    </row>
    <row r="71" spans="10:13" x14ac:dyDescent="0.3">
      <c r="J71" s="144"/>
      <c r="K71" s="144"/>
      <c r="L71" s="144"/>
      <c r="M71" s="145"/>
    </row>
    <row r="72" spans="10:13" x14ac:dyDescent="0.3">
      <c r="J72" s="144"/>
      <c r="K72" s="144"/>
      <c r="L72" s="144"/>
      <c r="M72" s="145"/>
    </row>
    <row r="73" spans="10:13" x14ac:dyDescent="0.3">
      <c r="J73" s="144"/>
      <c r="K73" s="144"/>
      <c r="L73" s="144"/>
      <c r="M73" s="145"/>
    </row>
    <row r="74" spans="10:13" x14ac:dyDescent="0.3">
      <c r="J74" s="144"/>
      <c r="K74" s="144"/>
      <c r="L74" s="144"/>
      <c r="M74" s="145"/>
    </row>
    <row r="75" spans="10:13" x14ac:dyDescent="0.3">
      <c r="J75" s="144"/>
      <c r="K75" s="144"/>
      <c r="L75" s="144"/>
      <c r="M75" s="145"/>
    </row>
    <row r="76" spans="10:13" x14ac:dyDescent="0.3">
      <c r="J76" s="144"/>
      <c r="K76" s="144"/>
      <c r="L76" s="144"/>
      <c r="M76" s="145"/>
    </row>
    <row r="77" spans="10:13" x14ac:dyDescent="0.3">
      <c r="J77" s="144"/>
      <c r="K77" s="144"/>
      <c r="L77" s="144"/>
      <c r="M77" s="145"/>
    </row>
    <row r="78" spans="10:13" x14ac:dyDescent="0.3">
      <c r="J78" s="144"/>
      <c r="K78" s="144"/>
      <c r="L78" s="144"/>
      <c r="M78" s="145"/>
    </row>
    <row r="79" spans="10:13" x14ac:dyDescent="0.3">
      <c r="J79" s="144"/>
      <c r="K79" s="144"/>
      <c r="L79" s="144"/>
      <c r="M79" s="145"/>
    </row>
    <row r="80" spans="10:13" x14ac:dyDescent="0.3">
      <c r="J80" s="144"/>
      <c r="K80" s="144"/>
      <c r="L80" s="144"/>
      <c r="M80" s="145"/>
    </row>
    <row r="81" spans="10:13" x14ac:dyDescent="0.3">
      <c r="J81" s="144"/>
      <c r="K81" s="144"/>
      <c r="L81" s="144"/>
      <c r="M81" s="145"/>
    </row>
    <row r="82" spans="10:13" x14ac:dyDescent="0.3">
      <c r="J82" s="144"/>
      <c r="K82" s="144"/>
      <c r="L82" s="144"/>
      <c r="M82" s="145"/>
    </row>
    <row r="83" spans="10:13" x14ac:dyDescent="0.3">
      <c r="J83" s="144"/>
      <c r="K83" s="144"/>
      <c r="L83" s="144"/>
      <c r="M83" s="145"/>
    </row>
    <row r="84" spans="10:13" x14ac:dyDescent="0.3">
      <c r="J84" s="144"/>
      <c r="K84" s="144"/>
      <c r="L84" s="144"/>
      <c r="M84" s="145"/>
    </row>
    <row r="85" spans="10:13" x14ac:dyDescent="0.3">
      <c r="J85" s="144"/>
      <c r="K85" s="144"/>
      <c r="L85" s="144"/>
      <c r="M85" s="145"/>
    </row>
    <row r="86" spans="10:13" x14ac:dyDescent="0.3">
      <c r="J86" s="144"/>
      <c r="K86" s="144"/>
      <c r="L86" s="144"/>
      <c r="M86" s="145"/>
    </row>
    <row r="87" spans="10:13" x14ac:dyDescent="0.3">
      <c r="J87" s="144"/>
      <c r="K87" s="144"/>
      <c r="L87" s="144"/>
      <c r="M87" s="145"/>
    </row>
    <row r="88" spans="10:13" x14ac:dyDescent="0.3">
      <c r="J88" s="144"/>
      <c r="K88" s="144"/>
      <c r="L88" s="144"/>
      <c r="M88" s="145"/>
    </row>
    <row r="89" spans="10:13" x14ac:dyDescent="0.3">
      <c r="J89" s="144"/>
      <c r="K89" s="144"/>
      <c r="L89" s="144"/>
      <c r="M89" s="145"/>
    </row>
    <row r="90" spans="10:13" x14ac:dyDescent="0.3">
      <c r="J90" s="144"/>
      <c r="K90" s="144"/>
      <c r="L90" s="144"/>
      <c r="M90" s="145"/>
    </row>
    <row r="91" spans="10:13" x14ac:dyDescent="0.3">
      <c r="J91" s="144"/>
      <c r="K91" s="144"/>
      <c r="L91" s="144"/>
      <c r="M91" s="145"/>
    </row>
    <row r="92" spans="10:13" x14ac:dyDescent="0.3">
      <c r="J92" s="144"/>
      <c r="K92" s="144"/>
      <c r="L92" s="144"/>
      <c r="M92" s="145"/>
    </row>
    <row r="93" spans="10:13" x14ac:dyDescent="0.3">
      <c r="J93" s="144"/>
      <c r="K93" s="144"/>
      <c r="L93" s="144"/>
      <c r="M93" s="145"/>
    </row>
    <row r="94" spans="10:13" x14ac:dyDescent="0.3">
      <c r="J94" s="144"/>
      <c r="K94" s="144"/>
      <c r="L94" s="144"/>
      <c r="M94" s="145"/>
    </row>
    <row r="95" spans="10:13" x14ac:dyDescent="0.3">
      <c r="J95" s="144"/>
      <c r="K95" s="144"/>
      <c r="L95" s="144"/>
      <c r="M95" s="145"/>
    </row>
    <row r="96" spans="10:13" x14ac:dyDescent="0.3">
      <c r="J96" s="144"/>
      <c r="K96" s="144"/>
      <c r="L96" s="144"/>
      <c r="M96" s="145"/>
    </row>
    <row r="97" spans="10:13" x14ac:dyDescent="0.3">
      <c r="J97" s="144"/>
      <c r="K97" s="144"/>
      <c r="L97" s="144"/>
      <c r="M97" s="145"/>
    </row>
    <row r="98" spans="10:13" x14ac:dyDescent="0.3">
      <c r="J98" s="144"/>
      <c r="K98" s="144"/>
      <c r="L98" s="144"/>
      <c r="M98" s="145"/>
    </row>
    <row r="99" spans="10:13" x14ac:dyDescent="0.3">
      <c r="J99" s="144"/>
      <c r="K99" s="144"/>
      <c r="L99" s="144"/>
      <c r="M99" s="145"/>
    </row>
    <row r="100" spans="10:13" x14ac:dyDescent="0.3">
      <c r="J100" s="144"/>
      <c r="K100" s="144"/>
      <c r="L100" s="144"/>
      <c r="M100" s="145"/>
    </row>
    <row r="101" spans="10:13" x14ac:dyDescent="0.3">
      <c r="J101" s="144"/>
      <c r="K101" s="144"/>
      <c r="L101" s="144"/>
      <c r="M101" s="145"/>
    </row>
    <row r="102" spans="10:13" x14ac:dyDescent="0.3">
      <c r="J102" s="144"/>
      <c r="K102" s="144"/>
      <c r="L102" s="144"/>
      <c r="M102" s="145"/>
    </row>
    <row r="103" spans="10:13" x14ac:dyDescent="0.3">
      <c r="J103" s="144"/>
      <c r="K103" s="144"/>
      <c r="L103" s="144"/>
      <c r="M103" s="145"/>
    </row>
  </sheetData>
  <mergeCells count="7">
    <mergeCell ref="F2:I2"/>
    <mergeCell ref="N2:Q2"/>
    <mergeCell ref="A1:AB1"/>
    <mergeCell ref="R2:U2"/>
    <mergeCell ref="V2:Y2"/>
    <mergeCell ref="Z2:AB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zoomScale="70" zoomScaleNormal="70" workbookViewId="0">
      <selection activeCell="A15" sqref="A15:A17"/>
    </sheetView>
  </sheetViews>
  <sheetFormatPr defaultRowHeight="14.4" x14ac:dyDescent="0.3"/>
  <cols>
    <col min="3" max="3" width="14.21875" bestFit="1" customWidth="1"/>
    <col min="4" max="4" width="26.5546875" bestFit="1" customWidth="1"/>
    <col min="5" max="7" width="8.88671875" style="89"/>
    <col min="8" max="8" width="13.44140625" bestFit="1" customWidth="1"/>
    <col min="9" max="11" width="8.88671875" style="89"/>
    <col min="12" max="12" width="13.44140625" bestFit="1" customWidth="1"/>
    <col min="25" max="25" width="12.6640625" bestFit="1" customWidth="1"/>
  </cols>
  <sheetData>
    <row r="1" spans="1:33" ht="16.2" thickBot="1" x14ac:dyDescent="0.35">
      <c r="A1" s="164" t="s">
        <v>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33" ht="15" thickBot="1" x14ac:dyDescent="0.35">
      <c r="A2" s="3"/>
      <c r="B2" s="6"/>
      <c r="C2" s="7"/>
      <c r="D2" s="8"/>
      <c r="E2" s="150" t="s">
        <v>4</v>
      </c>
      <c r="F2" s="151"/>
      <c r="G2" s="151"/>
      <c r="H2" s="152"/>
      <c r="I2" s="150" t="s">
        <v>90</v>
      </c>
      <c r="J2" s="151"/>
      <c r="K2" s="151"/>
      <c r="L2" s="152"/>
      <c r="M2" s="159" t="s">
        <v>1</v>
      </c>
      <c r="N2" s="160"/>
      <c r="O2" s="160"/>
      <c r="P2" s="166"/>
      <c r="Q2" s="159" t="s">
        <v>2</v>
      </c>
      <c r="R2" s="160"/>
      <c r="S2" s="160"/>
      <c r="T2" s="166"/>
      <c r="U2" s="167" t="s">
        <v>3</v>
      </c>
      <c r="V2" s="168"/>
      <c r="W2" s="168"/>
      <c r="X2" s="169"/>
      <c r="Y2" s="153" t="s">
        <v>61</v>
      </c>
      <c r="Z2" s="154"/>
      <c r="AA2" s="165"/>
    </row>
    <row r="3" spans="1:33" ht="15" thickBot="1" x14ac:dyDescent="0.35">
      <c r="A3" s="82" t="s">
        <v>57</v>
      </c>
      <c r="B3" s="9" t="s">
        <v>58</v>
      </c>
      <c r="C3" s="22" t="s">
        <v>59</v>
      </c>
      <c r="D3" s="8" t="s">
        <v>70</v>
      </c>
      <c r="E3" s="90" t="s">
        <v>91</v>
      </c>
      <c r="F3" s="91" t="s">
        <v>92</v>
      </c>
      <c r="G3" s="92" t="s">
        <v>93</v>
      </c>
      <c r="H3" s="14" t="s">
        <v>10</v>
      </c>
      <c r="I3" s="90" t="s">
        <v>91</v>
      </c>
      <c r="J3" s="91" t="s">
        <v>92</v>
      </c>
      <c r="K3" s="92" t="s">
        <v>93</v>
      </c>
      <c r="L3" s="21" t="s">
        <v>10</v>
      </c>
      <c r="M3" s="90" t="s">
        <v>91</v>
      </c>
      <c r="N3" s="91" t="s">
        <v>92</v>
      </c>
      <c r="O3" s="92" t="s">
        <v>93</v>
      </c>
      <c r="P3" s="21" t="s">
        <v>10</v>
      </c>
      <c r="Q3" s="90" t="s">
        <v>91</v>
      </c>
      <c r="R3" s="91" t="s">
        <v>92</v>
      </c>
      <c r="S3" s="92" t="s">
        <v>93</v>
      </c>
      <c r="T3" s="21" t="s">
        <v>10</v>
      </c>
      <c r="U3" s="90" t="s">
        <v>91</v>
      </c>
      <c r="V3" s="91" t="s">
        <v>92</v>
      </c>
      <c r="W3" s="92" t="s">
        <v>93</v>
      </c>
      <c r="X3" s="81" t="s">
        <v>10</v>
      </c>
      <c r="Y3" s="15" t="s">
        <v>0</v>
      </c>
      <c r="Z3" s="16" t="s">
        <v>11</v>
      </c>
      <c r="AA3" s="17" t="s">
        <v>62</v>
      </c>
    </row>
    <row r="4" spans="1:33" x14ac:dyDescent="0.3">
      <c r="A4" s="50" t="s">
        <v>50</v>
      </c>
      <c r="B4" s="47" t="s">
        <v>84</v>
      </c>
      <c r="C4" s="51" t="s">
        <v>15</v>
      </c>
      <c r="D4" s="72" t="s">
        <v>69</v>
      </c>
      <c r="E4" s="83">
        <v>37</v>
      </c>
      <c r="F4" s="84">
        <v>36.42</v>
      </c>
      <c r="G4" s="85">
        <v>36.479999999999997</v>
      </c>
      <c r="H4" s="65">
        <f t="shared" ref="H4:H13" si="0">AVERAGE(E4:G4)</f>
        <v>36.633333333333333</v>
      </c>
      <c r="I4" s="146">
        <v>30.46</v>
      </c>
      <c r="J4" s="147">
        <v>30.01</v>
      </c>
      <c r="K4" s="149">
        <v>29.85</v>
      </c>
      <c r="L4" s="142">
        <f t="shared" ref="L4:L13" si="1">AVERAGE(I4:K4)</f>
        <v>30.106666666666666</v>
      </c>
      <c r="M4" s="27">
        <v>29.89</v>
      </c>
      <c r="N4" s="24">
        <v>30.1</v>
      </c>
      <c r="O4" s="29">
        <v>29.81</v>
      </c>
      <c r="P4" s="30">
        <v>29.933333333333334</v>
      </c>
      <c r="Q4" s="57">
        <v>29.43</v>
      </c>
      <c r="R4" s="44">
        <v>29.14</v>
      </c>
      <c r="S4" s="45">
        <v>29.32</v>
      </c>
      <c r="T4" s="46">
        <v>29.296666666666667</v>
      </c>
      <c r="U4" s="33">
        <v>23.55</v>
      </c>
      <c r="V4" s="28">
        <v>23.49</v>
      </c>
      <c r="W4" s="29">
        <v>24.04</v>
      </c>
      <c r="X4" s="30">
        <v>23.693333333333332</v>
      </c>
      <c r="Y4" s="56" t="s">
        <v>14</v>
      </c>
      <c r="Z4" s="38" t="s">
        <v>14</v>
      </c>
      <c r="AA4" s="38" t="s">
        <v>14</v>
      </c>
    </row>
    <row r="5" spans="1:33" x14ac:dyDescent="0.3">
      <c r="A5" s="50" t="s">
        <v>51</v>
      </c>
      <c r="B5" s="47" t="s">
        <v>85</v>
      </c>
      <c r="C5" s="51" t="s">
        <v>16</v>
      </c>
      <c r="D5" s="72" t="s">
        <v>69</v>
      </c>
      <c r="E5" s="83">
        <v>36.49</v>
      </c>
      <c r="F5" s="84">
        <v>36.07</v>
      </c>
      <c r="G5" s="85">
        <v>35.049999999999997</v>
      </c>
      <c r="H5" s="65">
        <f t="shared" si="0"/>
        <v>35.869999999999997</v>
      </c>
      <c r="I5" s="43">
        <v>29.92</v>
      </c>
      <c r="J5" s="24">
        <v>30.04</v>
      </c>
      <c r="K5" s="45">
        <v>28.8</v>
      </c>
      <c r="L5" s="46">
        <f t="shared" si="1"/>
        <v>29.58666666666667</v>
      </c>
      <c r="M5" s="27">
        <v>27.32</v>
      </c>
      <c r="N5" s="28">
        <v>27.68</v>
      </c>
      <c r="O5" s="29">
        <v>27.44</v>
      </c>
      <c r="P5" s="30">
        <v>27.48</v>
      </c>
      <c r="Q5" s="33">
        <v>26.47</v>
      </c>
      <c r="R5" s="28">
        <v>26.75</v>
      </c>
      <c r="S5" s="29">
        <v>26.54</v>
      </c>
      <c r="T5" s="30">
        <v>26.586666666666662</v>
      </c>
      <c r="U5" s="33">
        <v>22.85</v>
      </c>
      <c r="V5" s="28">
        <v>23</v>
      </c>
      <c r="W5" s="29">
        <v>23.01</v>
      </c>
      <c r="X5" s="30">
        <v>22.953333333333333</v>
      </c>
      <c r="Y5" s="56" t="s">
        <v>14</v>
      </c>
      <c r="Z5" s="38" t="s">
        <v>14</v>
      </c>
      <c r="AA5" s="38" t="s">
        <v>14</v>
      </c>
    </row>
    <row r="6" spans="1:33" x14ac:dyDescent="0.3">
      <c r="A6" s="50" t="s">
        <v>24</v>
      </c>
      <c r="B6" s="47" t="s">
        <v>86</v>
      </c>
      <c r="C6" s="51" t="s">
        <v>16</v>
      </c>
      <c r="D6" s="71" t="s">
        <v>71</v>
      </c>
      <c r="E6" s="83">
        <v>35.57</v>
      </c>
      <c r="F6" s="84">
        <v>36.049999999999997</v>
      </c>
      <c r="G6" s="85">
        <v>36.57</v>
      </c>
      <c r="H6" s="65">
        <f t="shared" si="0"/>
        <v>36.063333333333333</v>
      </c>
      <c r="I6" s="32">
        <v>30.55</v>
      </c>
      <c r="J6" s="24">
        <v>30.18</v>
      </c>
      <c r="K6" s="25">
        <v>30.42</v>
      </c>
      <c r="L6" s="26">
        <f t="shared" si="1"/>
        <v>30.383333333333336</v>
      </c>
      <c r="M6" s="27">
        <v>29.5</v>
      </c>
      <c r="N6" s="28">
        <v>29.9</v>
      </c>
      <c r="O6" s="29">
        <v>29.52</v>
      </c>
      <c r="P6" s="30">
        <v>29.64</v>
      </c>
      <c r="Q6" s="33">
        <v>27.56</v>
      </c>
      <c r="R6" s="28">
        <v>27.62</v>
      </c>
      <c r="S6" s="29">
        <v>27.61</v>
      </c>
      <c r="T6" s="30">
        <v>27.596666666666664</v>
      </c>
      <c r="U6" s="33">
        <v>22.33</v>
      </c>
      <c r="V6" s="28">
        <v>22.38</v>
      </c>
      <c r="W6" s="29">
        <v>22.85</v>
      </c>
      <c r="X6" s="30">
        <v>22.52</v>
      </c>
      <c r="Y6" s="56" t="s">
        <v>14</v>
      </c>
      <c r="Z6" s="38" t="s">
        <v>14</v>
      </c>
      <c r="AA6" s="38" t="s">
        <v>14</v>
      </c>
    </row>
    <row r="7" spans="1:33" x14ac:dyDescent="0.3">
      <c r="A7" s="50" t="s">
        <v>28</v>
      </c>
      <c r="B7" s="47" t="s">
        <v>85</v>
      </c>
      <c r="C7" s="51" t="s">
        <v>16</v>
      </c>
      <c r="D7" s="72" t="s">
        <v>71</v>
      </c>
      <c r="E7" s="83">
        <v>35.9</v>
      </c>
      <c r="F7" s="84">
        <v>35.76</v>
      </c>
      <c r="G7" s="85">
        <v>35.58</v>
      </c>
      <c r="H7" s="65">
        <f t="shared" si="0"/>
        <v>35.746666666666663</v>
      </c>
      <c r="I7" s="32">
        <v>30.13</v>
      </c>
      <c r="J7" s="24">
        <v>30.11</v>
      </c>
      <c r="K7" s="25">
        <v>29.99</v>
      </c>
      <c r="L7" s="26">
        <f t="shared" si="1"/>
        <v>30.076666666666664</v>
      </c>
      <c r="M7" s="27">
        <v>28.22</v>
      </c>
      <c r="N7" s="28">
        <v>28.1</v>
      </c>
      <c r="O7" s="29">
        <v>28.23</v>
      </c>
      <c r="P7" s="30">
        <v>28.183333333333334</v>
      </c>
      <c r="Q7" s="33">
        <v>27.72</v>
      </c>
      <c r="R7" s="28">
        <v>29.66</v>
      </c>
      <c r="S7" s="29">
        <v>27.91</v>
      </c>
      <c r="T7" s="30">
        <v>28.429999999999996</v>
      </c>
      <c r="U7" s="33">
        <v>21.94</v>
      </c>
      <c r="V7" s="28">
        <v>21.9</v>
      </c>
      <c r="W7" s="29">
        <v>22.22</v>
      </c>
      <c r="X7" s="30">
        <v>22.02</v>
      </c>
      <c r="Y7" s="56" t="s">
        <v>14</v>
      </c>
      <c r="Z7" s="38" t="s">
        <v>14</v>
      </c>
      <c r="AA7" s="38" t="s">
        <v>14</v>
      </c>
    </row>
    <row r="8" spans="1:33" x14ac:dyDescent="0.3">
      <c r="A8" s="50" t="s">
        <v>33</v>
      </c>
      <c r="B8" s="47" t="s">
        <v>84</v>
      </c>
      <c r="C8" s="51" t="s">
        <v>16</v>
      </c>
      <c r="D8" s="72" t="s">
        <v>71</v>
      </c>
      <c r="E8" s="83">
        <v>37.869999999999997</v>
      </c>
      <c r="F8" s="84">
        <v>37.82</v>
      </c>
      <c r="G8" s="85">
        <v>36.4</v>
      </c>
      <c r="H8" s="65">
        <f t="shared" si="0"/>
        <v>37.363333333333337</v>
      </c>
      <c r="I8" s="43">
        <v>29.26</v>
      </c>
      <c r="J8" s="44">
        <v>29.2</v>
      </c>
      <c r="K8" s="45">
        <v>29.15</v>
      </c>
      <c r="L8" s="46">
        <f t="shared" si="1"/>
        <v>29.203333333333333</v>
      </c>
      <c r="M8" s="32">
        <v>32.76</v>
      </c>
      <c r="N8" s="24">
        <v>32.07</v>
      </c>
      <c r="O8" s="25">
        <v>30.56</v>
      </c>
      <c r="P8" s="26">
        <v>31.796666666666667</v>
      </c>
      <c r="Q8" s="23">
        <v>31.47</v>
      </c>
      <c r="R8" s="24">
        <v>31.72</v>
      </c>
      <c r="S8" s="25">
        <v>31.26</v>
      </c>
      <c r="T8" s="26">
        <v>31.483333333333334</v>
      </c>
      <c r="U8" s="33">
        <v>27.06</v>
      </c>
      <c r="V8" s="28">
        <v>27.04</v>
      </c>
      <c r="W8" s="29">
        <v>27.45</v>
      </c>
      <c r="X8" s="30">
        <v>27.183333333333334</v>
      </c>
      <c r="Y8" s="56" t="s">
        <v>14</v>
      </c>
      <c r="Z8" s="38" t="s">
        <v>14</v>
      </c>
      <c r="AA8" s="38" t="s">
        <v>14</v>
      </c>
    </row>
    <row r="9" spans="1:33" x14ac:dyDescent="0.3">
      <c r="A9" s="50" t="s">
        <v>52</v>
      </c>
      <c r="B9" s="47" t="s">
        <v>87</v>
      </c>
      <c r="C9" s="51" t="s">
        <v>16</v>
      </c>
      <c r="D9" s="72" t="s">
        <v>69</v>
      </c>
      <c r="E9" s="83">
        <v>37.81</v>
      </c>
      <c r="F9" s="84">
        <v>37.79</v>
      </c>
      <c r="G9" s="85">
        <v>36.979999999999997</v>
      </c>
      <c r="H9" s="65">
        <f t="shared" si="0"/>
        <v>37.526666666666664</v>
      </c>
      <c r="I9" s="32">
        <v>30.19</v>
      </c>
      <c r="J9" s="24">
        <v>30.21</v>
      </c>
      <c r="K9" s="25">
        <v>30.35</v>
      </c>
      <c r="L9" s="26">
        <f t="shared" si="1"/>
        <v>30.25</v>
      </c>
      <c r="M9" s="32">
        <v>34.97</v>
      </c>
      <c r="N9" s="24">
        <v>34.93</v>
      </c>
      <c r="O9" s="25">
        <v>30.43</v>
      </c>
      <c r="P9" s="26">
        <v>33.443333333333335</v>
      </c>
      <c r="Q9" s="23">
        <v>36.14</v>
      </c>
      <c r="R9" s="24">
        <v>31.56</v>
      </c>
      <c r="S9" s="25">
        <v>31.08</v>
      </c>
      <c r="T9" s="26">
        <v>32.926666666666669</v>
      </c>
      <c r="U9" s="33">
        <v>23.5</v>
      </c>
      <c r="V9" s="28">
        <v>23.72</v>
      </c>
      <c r="W9" s="29">
        <v>24.01</v>
      </c>
      <c r="X9" s="30">
        <v>23.743333333333336</v>
      </c>
      <c r="Y9" s="56" t="s">
        <v>14</v>
      </c>
      <c r="Z9" s="38" t="s">
        <v>14</v>
      </c>
      <c r="AA9" s="38" t="s">
        <v>14</v>
      </c>
    </row>
    <row r="10" spans="1:33" x14ac:dyDescent="0.3">
      <c r="A10" s="50" t="s">
        <v>55</v>
      </c>
      <c r="B10" s="47" t="s">
        <v>87</v>
      </c>
      <c r="C10" s="51" t="s">
        <v>16</v>
      </c>
      <c r="D10" s="72" t="s">
        <v>69</v>
      </c>
      <c r="E10" s="83">
        <v>36.79</v>
      </c>
      <c r="F10" s="84">
        <v>36.659999999999997</v>
      </c>
      <c r="G10" s="85">
        <v>36.590000000000003</v>
      </c>
      <c r="H10" s="65">
        <f t="shared" si="0"/>
        <v>36.68</v>
      </c>
      <c r="I10" s="32">
        <v>30.4</v>
      </c>
      <c r="J10" s="24">
        <v>30.31</v>
      </c>
      <c r="K10" s="25">
        <v>30.57</v>
      </c>
      <c r="L10" s="26">
        <f t="shared" si="1"/>
        <v>30.426666666666666</v>
      </c>
      <c r="M10" s="27">
        <v>27.78</v>
      </c>
      <c r="N10" s="28">
        <v>28.08</v>
      </c>
      <c r="O10" s="29">
        <v>27.91</v>
      </c>
      <c r="P10" s="30">
        <v>27.923333333333332</v>
      </c>
      <c r="Q10" s="33">
        <v>26.99</v>
      </c>
      <c r="R10" s="28">
        <v>26.84</v>
      </c>
      <c r="S10" s="29">
        <v>26.84</v>
      </c>
      <c r="T10" s="30">
        <v>26.89</v>
      </c>
      <c r="U10" s="33">
        <v>22.11</v>
      </c>
      <c r="V10" s="28">
        <v>22.16</v>
      </c>
      <c r="W10" s="29">
        <v>22.3</v>
      </c>
      <c r="X10" s="30">
        <v>22.189999999999998</v>
      </c>
      <c r="Y10" s="56" t="s">
        <v>14</v>
      </c>
      <c r="Z10" s="38" t="s">
        <v>14</v>
      </c>
      <c r="AA10" s="38" t="s">
        <v>14</v>
      </c>
    </row>
    <row r="11" spans="1:33" x14ac:dyDescent="0.3">
      <c r="A11" s="50" t="s">
        <v>56</v>
      </c>
      <c r="B11" s="47" t="s">
        <v>86</v>
      </c>
      <c r="C11" s="51" t="s">
        <v>83</v>
      </c>
      <c r="D11" s="72" t="s">
        <v>69</v>
      </c>
      <c r="E11" s="93">
        <v>35.47</v>
      </c>
      <c r="F11" s="94">
        <v>37.15</v>
      </c>
      <c r="G11" s="95">
        <v>37.25</v>
      </c>
      <c r="H11" s="65">
        <f t="shared" si="0"/>
        <v>36.623333333333335</v>
      </c>
      <c r="I11" s="43">
        <v>29.71</v>
      </c>
      <c r="J11" s="44">
        <v>29.5</v>
      </c>
      <c r="K11" s="25">
        <v>30</v>
      </c>
      <c r="L11" s="46">
        <f t="shared" si="1"/>
        <v>29.736666666666668</v>
      </c>
      <c r="M11" s="32">
        <v>32.44</v>
      </c>
      <c r="N11" s="24">
        <v>32.49</v>
      </c>
      <c r="O11" s="25">
        <v>32.71</v>
      </c>
      <c r="P11" s="26">
        <v>32.546666666666674</v>
      </c>
      <c r="Q11" s="33">
        <v>29.06</v>
      </c>
      <c r="R11" s="28">
        <v>28.85</v>
      </c>
      <c r="S11" s="29">
        <v>28.68</v>
      </c>
      <c r="T11" s="30">
        <v>28.863333333333333</v>
      </c>
      <c r="U11" s="33">
        <v>23.97</v>
      </c>
      <c r="V11" s="28">
        <v>23.87</v>
      </c>
      <c r="W11" s="29">
        <v>24.34</v>
      </c>
      <c r="X11" s="30">
        <v>24.060000000000002</v>
      </c>
      <c r="Y11" s="56" t="s">
        <v>14</v>
      </c>
      <c r="Z11" s="38" t="s">
        <v>14</v>
      </c>
      <c r="AA11" s="38" t="s">
        <v>14</v>
      </c>
    </row>
    <row r="12" spans="1:33" x14ac:dyDescent="0.3">
      <c r="A12" s="50" t="s">
        <v>45</v>
      </c>
      <c r="B12" s="47" t="s">
        <v>86</v>
      </c>
      <c r="C12" s="51" t="s">
        <v>16</v>
      </c>
      <c r="D12" s="72" t="s">
        <v>71</v>
      </c>
      <c r="E12" s="83">
        <v>36.6</v>
      </c>
      <c r="F12" s="84">
        <v>36.33</v>
      </c>
      <c r="G12" s="85">
        <v>35.69</v>
      </c>
      <c r="H12" s="65">
        <f t="shared" si="0"/>
        <v>36.206666666666671</v>
      </c>
      <c r="I12" s="43">
        <v>29.93</v>
      </c>
      <c r="J12" s="44">
        <v>29.89</v>
      </c>
      <c r="K12" s="45">
        <v>29.67</v>
      </c>
      <c r="L12" s="46">
        <f t="shared" si="1"/>
        <v>29.830000000000002</v>
      </c>
      <c r="M12" s="27">
        <v>24.97</v>
      </c>
      <c r="N12" s="28">
        <v>25.14</v>
      </c>
      <c r="O12" s="29">
        <v>25.13</v>
      </c>
      <c r="P12" s="30">
        <v>25.08</v>
      </c>
      <c r="Q12" s="33">
        <v>26.41</v>
      </c>
      <c r="R12" s="28">
        <v>26.63</v>
      </c>
      <c r="S12" s="29">
        <v>26.42</v>
      </c>
      <c r="T12" s="30">
        <v>26.486666666666668</v>
      </c>
      <c r="U12" s="33">
        <v>22.63</v>
      </c>
      <c r="V12" s="28">
        <v>22.67</v>
      </c>
      <c r="W12" s="29">
        <v>23.05</v>
      </c>
      <c r="X12" s="30">
        <v>22.783333333333331</v>
      </c>
      <c r="Y12" s="56" t="s">
        <v>14</v>
      </c>
      <c r="Z12" s="38" t="s">
        <v>14</v>
      </c>
      <c r="AA12" s="51">
        <v>1</v>
      </c>
    </row>
    <row r="13" spans="1:33" ht="15" thickBot="1" x14ac:dyDescent="0.35">
      <c r="A13" s="50" t="s">
        <v>48</v>
      </c>
      <c r="B13" s="47" t="s">
        <v>88</v>
      </c>
      <c r="C13" s="51" t="s">
        <v>16</v>
      </c>
      <c r="D13" s="72" t="s">
        <v>71</v>
      </c>
      <c r="E13" s="83">
        <v>38.49</v>
      </c>
      <c r="F13" s="84">
        <v>39.119999999999997</v>
      </c>
      <c r="G13" s="85">
        <v>38.020000000000003</v>
      </c>
      <c r="H13" s="65">
        <f t="shared" si="0"/>
        <v>38.543333333333329</v>
      </c>
      <c r="I13" s="64">
        <v>32.61</v>
      </c>
      <c r="J13" s="62">
        <v>31.9</v>
      </c>
      <c r="K13" s="63">
        <v>31.99</v>
      </c>
      <c r="L13" s="124">
        <f t="shared" si="1"/>
        <v>32.166666666666664</v>
      </c>
      <c r="M13" s="27">
        <v>29.11</v>
      </c>
      <c r="N13" s="28">
        <v>29.34</v>
      </c>
      <c r="O13" s="29">
        <v>29.88</v>
      </c>
      <c r="P13" s="30">
        <v>29.443333333333332</v>
      </c>
      <c r="Q13" s="33">
        <v>28.22</v>
      </c>
      <c r="R13" s="28">
        <v>28.16</v>
      </c>
      <c r="S13" s="29">
        <v>28.2</v>
      </c>
      <c r="T13" s="30">
        <v>28.193333333333332</v>
      </c>
      <c r="U13" s="33">
        <v>23.28</v>
      </c>
      <c r="V13" s="28">
        <v>23.58</v>
      </c>
      <c r="W13" s="29">
        <v>23.67</v>
      </c>
      <c r="X13" s="30">
        <v>23.51</v>
      </c>
      <c r="Y13" s="56" t="s">
        <v>14</v>
      </c>
      <c r="Z13" s="38" t="s">
        <v>14</v>
      </c>
      <c r="AA13" s="51" t="s">
        <v>14</v>
      </c>
    </row>
    <row r="14" spans="1:33" x14ac:dyDescent="0.3">
      <c r="I14" s="144"/>
      <c r="J14" s="144"/>
      <c r="K14" s="144"/>
      <c r="L14" s="145"/>
    </row>
    <row r="15" spans="1:33" x14ac:dyDescent="0.3">
      <c r="A15" s="104" t="s">
        <v>72</v>
      </c>
      <c r="B15" s="104"/>
      <c r="C15" s="104"/>
      <c r="D15" s="104"/>
      <c r="E15" s="104"/>
      <c r="F15" s="104"/>
      <c r="G15" s="104"/>
      <c r="H15" s="104"/>
      <c r="I15" s="144"/>
      <c r="J15" s="144"/>
      <c r="K15" s="144"/>
      <c r="L15" s="145"/>
      <c r="M15" s="89"/>
      <c r="N15" s="89"/>
      <c r="O15" s="89"/>
      <c r="AE15" s="89"/>
      <c r="AF15" s="89"/>
      <c r="AG15" s="89"/>
    </row>
    <row r="16" spans="1:33" x14ac:dyDescent="0.3">
      <c r="A16" s="103" t="s">
        <v>73</v>
      </c>
      <c r="B16" s="103"/>
      <c r="C16" s="103"/>
      <c r="D16" s="103"/>
      <c r="E16" s="103"/>
      <c r="F16" s="103"/>
      <c r="G16" s="103"/>
      <c r="H16" s="103"/>
      <c r="I16" s="144"/>
      <c r="J16" s="144"/>
      <c r="K16" s="144"/>
      <c r="L16" s="145"/>
      <c r="M16" s="89"/>
      <c r="N16" s="89"/>
      <c r="O16" s="89"/>
      <c r="AE16" s="89"/>
      <c r="AF16" s="89"/>
      <c r="AG16" s="89"/>
    </row>
    <row r="17" spans="1:33" x14ac:dyDescent="0.3">
      <c r="A17" s="102" t="s">
        <v>95</v>
      </c>
      <c r="B17" s="102"/>
      <c r="C17" s="102"/>
      <c r="D17" s="102"/>
      <c r="E17" s="102"/>
      <c r="F17" s="102"/>
      <c r="G17" s="102"/>
      <c r="H17" s="102"/>
      <c r="I17" s="144"/>
      <c r="J17" s="144"/>
      <c r="K17" s="144"/>
      <c r="L17" s="145"/>
      <c r="M17" s="89"/>
      <c r="N17" s="89"/>
      <c r="O17" s="89"/>
      <c r="AE17" s="89"/>
      <c r="AF17" s="89"/>
      <c r="AG17" s="89"/>
    </row>
    <row r="18" spans="1:33" x14ac:dyDescent="0.3">
      <c r="I18" s="144"/>
      <c r="J18" s="144"/>
      <c r="K18" s="144"/>
      <c r="L18" s="145"/>
    </row>
    <row r="19" spans="1:33" x14ac:dyDescent="0.3">
      <c r="I19" s="144"/>
      <c r="J19" s="144"/>
      <c r="K19" s="144"/>
      <c r="L19" s="145"/>
    </row>
    <row r="20" spans="1:33" x14ac:dyDescent="0.3">
      <c r="I20" s="144"/>
      <c r="J20" s="144"/>
      <c r="K20" s="144"/>
      <c r="L20" s="145"/>
    </row>
    <row r="21" spans="1:33" x14ac:dyDescent="0.3">
      <c r="I21" s="144"/>
      <c r="J21" s="144"/>
      <c r="K21" s="144"/>
      <c r="L21" s="145"/>
    </row>
    <row r="22" spans="1:33" x14ac:dyDescent="0.3">
      <c r="I22" s="144"/>
      <c r="J22" s="144"/>
      <c r="K22" s="144"/>
      <c r="L22" s="145"/>
    </row>
    <row r="23" spans="1:33" x14ac:dyDescent="0.3">
      <c r="I23" s="144"/>
      <c r="J23" s="144"/>
      <c r="K23" s="144"/>
      <c r="L23" s="145"/>
    </row>
    <row r="24" spans="1:33" x14ac:dyDescent="0.3">
      <c r="I24" s="144"/>
      <c r="J24" s="144"/>
      <c r="K24" s="144"/>
      <c r="L24" s="145"/>
    </row>
    <row r="25" spans="1:33" x14ac:dyDescent="0.3">
      <c r="I25" s="144"/>
      <c r="J25" s="144"/>
      <c r="K25" s="144"/>
      <c r="L25" s="145"/>
    </row>
    <row r="26" spans="1:33" x14ac:dyDescent="0.3">
      <c r="I26" s="144"/>
      <c r="J26" s="144"/>
      <c r="K26" s="144"/>
      <c r="L26" s="145"/>
    </row>
    <row r="27" spans="1:33" x14ac:dyDescent="0.3">
      <c r="I27" s="144"/>
      <c r="J27" s="144"/>
      <c r="K27" s="144"/>
      <c r="L27" s="145"/>
    </row>
    <row r="28" spans="1:33" x14ac:dyDescent="0.3">
      <c r="I28" s="144"/>
      <c r="J28" s="144"/>
      <c r="K28" s="144"/>
      <c r="L28" s="145"/>
    </row>
    <row r="29" spans="1:33" x14ac:dyDescent="0.3">
      <c r="I29" s="144"/>
      <c r="J29" s="144"/>
      <c r="K29" s="144"/>
      <c r="L29" s="145"/>
    </row>
    <row r="30" spans="1:33" x14ac:dyDescent="0.3">
      <c r="I30" s="145"/>
      <c r="J30" s="145"/>
      <c r="K30" s="145"/>
      <c r="L30" s="145"/>
    </row>
    <row r="31" spans="1:33" x14ac:dyDescent="0.3">
      <c r="I31" s="144"/>
      <c r="J31" s="144"/>
      <c r="K31" s="144"/>
      <c r="L31" s="145"/>
    </row>
    <row r="32" spans="1:33" x14ac:dyDescent="0.3">
      <c r="I32" s="144"/>
      <c r="J32" s="144"/>
      <c r="K32" s="144"/>
      <c r="L32" s="145"/>
    </row>
    <row r="33" spans="9:12" x14ac:dyDescent="0.3">
      <c r="I33" s="144"/>
      <c r="J33" s="144"/>
      <c r="K33" s="144"/>
      <c r="L33" s="145"/>
    </row>
    <row r="34" spans="9:12" x14ac:dyDescent="0.3">
      <c r="I34" s="144"/>
      <c r="J34" s="144"/>
      <c r="K34" s="144"/>
      <c r="L34" s="145"/>
    </row>
    <row r="35" spans="9:12" x14ac:dyDescent="0.3">
      <c r="I35" s="144"/>
      <c r="J35" s="144"/>
      <c r="K35" s="144"/>
      <c r="L35" s="145"/>
    </row>
    <row r="36" spans="9:12" x14ac:dyDescent="0.3">
      <c r="I36" s="144"/>
      <c r="J36" s="144"/>
      <c r="K36" s="144"/>
      <c r="L36" s="145"/>
    </row>
    <row r="37" spans="9:12" x14ac:dyDescent="0.3">
      <c r="I37" s="144"/>
      <c r="J37" s="144"/>
      <c r="K37" s="144"/>
      <c r="L37" s="145"/>
    </row>
    <row r="38" spans="9:12" x14ac:dyDescent="0.3">
      <c r="I38" s="144"/>
      <c r="J38" s="144"/>
      <c r="K38" s="144"/>
      <c r="L38" s="145"/>
    </row>
    <row r="39" spans="9:12" x14ac:dyDescent="0.3">
      <c r="I39" s="144"/>
      <c r="J39" s="144"/>
      <c r="K39" s="144"/>
      <c r="L39" s="145"/>
    </row>
    <row r="40" spans="9:12" x14ac:dyDescent="0.3">
      <c r="I40" s="144"/>
      <c r="J40" s="144"/>
      <c r="K40" s="144"/>
      <c r="L40" s="145"/>
    </row>
    <row r="41" spans="9:12" x14ac:dyDescent="0.3">
      <c r="I41" s="144"/>
      <c r="J41" s="144"/>
      <c r="K41" s="144"/>
      <c r="L41" s="145"/>
    </row>
    <row r="42" spans="9:12" x14ac:dyDescent="0.3">
      <c r="I42" s="144"/>
      <c r="J42" s="144"/>
      <c r="K42" s="144"/>
      <c r="L42" s="145"/>
    </row>
    <row r="43" spans="9:12" x14ac:dyDescent="0.3">
      <c r="I43" s="144"/>
      <c r="J43" s="144"/>
      <c r="K43" s="144"/>
      <c r="L43" s="145"/>
    </row>
    <row r="44" spans="9:12" x14ac:dyDescent="0.3">
      <c r="I44" s="144"/>
      <c r="J44" s="144"/>
      <c r="K44" s="144"/>
      <c r="L44" s="145"/>
    </row>
    <row r="45" spans="9:12" x14ac:dyDescent="0.3">
      <c r="I45" s="144"/>
      <c r="J45" s="144"/>
      <c r="K45" s="144"/>
      <c r="L45" s="145"/>
    </row>
    <row r="46" spans="9:12" x14ac:dyDescent="0.3">
      <c r="I46" s="144"/>
      <c r="J46" s="144"/>
      <c r="K46" s="144"/>
      <c r="L46" s="145"/>
    </row>
    <row r="47" spans="9:12" x14ac:dyDescent="0.3">
      <c r="I47" s="144"/>
      <c r="J47" s="144"/>
      <c r="K47" s="144"/>
      <c r="L47" s="145"/>
    </row>
    <row r="48" spans="9:12" x14ac:dyDescent="0.3">
      <c r="I48" s="144"/>
      <c r="J48" s="144"/>
      <c r="K48" s="144"/>
      <c r="L48" s="145"/>
    </row>
    <row r="49" spans="9:12" x14ac:dyDescent="0.3">
      <c r="I49" s="144"/>
      <c r="J49" s="144"/>
      <c r="K49" s="144"/>
      <c r="L49" s="145"/>
    </row>
    <row r="50" spans="9:12" x14ac:dyDescent="0.3">
      <c r="I50" s="144"/>
      <c r="J50" s="144"/>
      <c r="K50" s="144"/>
      <c r="L50" s="145"/>
    </row>
    <row r="51" spans="9:12" x14ac:dyDescent="0.3">
      <c r="I51" s="144"/>
      <c r="J51" s="144"/>
      <c r="K51" s="144"/>
      <c r="L51" s="145"/>
    </row>
    <row r="52" spans="9:12" x14ac:dyDescent="0.3">
      <c r="I52" s="144"/>
      <c r="J52" s="144"/>
      <c r="K52" s="144"/>
      <c r="L52" s="145"/>
    </row>
    <row r="53" spans="9:12" x14ac:dyDescent="0.3">
      <c r="I53" s="144"/>
      <c r="J53" s="144"/>
      <c r="K53" s="144"/>
      <c r="L53" s="145"/>
    </row>
    <row r="54" spans="9:12" x14ac:dyDescent="0.3">
      <c r="I54" s="144"/>
      <c r="J54" s="144"/>
      <c r="K54" s="144"/>
      <c r="L54" s="145"/>
    </row>
    <row r="55" spans="9:12" x14ac:dyDescent="0.3">
      <c r="I55" s="144"/>
      <c r="J55" s="144"/>
      <c r="K55" s="144"/>
      <c r="L55" s="145"/>
    </row>
    <row r="56" spans="9:12" x14ac:dyDescent="0.3">
      <c r="I56" s="144"/>
      <c r="J56" s="144"/>
      <c r="K56" s="144"/>
      <c r="L56" s="145"/>
    </row>
    <row r="57" spans="9:12" x14ac:dyDescent="0.3">
      <c r="I57" s="144"/>
      <c r="J57" s="144"/>
      <c r="K57" s="144"/>
      <c r="L57" s="145"/>
    </row>
    <row r="58" spans="9:12" x14ac:dyDescent="0.3">
      <c r="I58" s="144"/>
      <c r="J58" s="144"/>
      <c r="K58" s="144"/>
      <c r="L58" s="145"/>
    </row>
    <row r="59" spans="9:12" x14ac:dyDescent="0.3">
      <c r="I59" s="144"/>
      <c r="J59" s="144"/>
      <c r="K59" s="144"/>
      <c r="L59" s="145"/>
    </row>
    <row r="60" spans="9:12" x14ac:dyDescent="0.3">
      <c r="I60" s="144"/>
      <c r="J60" s="144"/>
      <c r="K60" s="144"/>
      <c r="L60" s="145"/>
    </row>
    <row r="61" spans="9:12" x14ac:dyDescent="0.3">
      <c r="I61" s="144"/>
      <c r="J61" s="144"/>
      <c r="K61" s="144"/>
      <c r="L61" s="145"/>
    </row>
    <row r="62" spans="9:12" x14ac:dyDescent="0.3">
      <c r="I62" s="144"/>
      <c r="J62" s="144"/>
      <c r="K62" s="144"/>
      <c r="L62" s="145"/>
    </row>
    <row r="63" spans="9:12" x14ac:dyDescent="0.3">
      <c r="I63" s="144"/>
      <c r="J63" s="144"/>
      <c r="K63" s="144"/>
      <c r="L63" s="145"/>
    </row>
    <row r="64" spans="9:12" x14ac:dyDescent="0.3">
      <c r="I64" s="144"/>
      <c r="J64" s="144"/>
      <c r="K64" s="144"/>
      <c r="L64" s="145"/>
    </row>
    <row r="65" spans="9:12" x14ac:dyDescent="0.3">
      <c r="I65" s="144"/>
      <c r="J65" s="144"/>
      <c r="K65" s="144"/>
      <c r="L65" s="145"/>
    </row>
    <row r="66" spans="9:12" x14ac:dyDescent="0.3">
      <c r="I66" s="144"/>
      <c r="J66" s="144"/>
      <c r="K66" s="144"/>
      <c r="L66" s="145"/>
    </row>
    <row r="67" spans="9:12" x14ac:dyDescent="0.3">
      <c r="I67" s="144"/>
      <c r="J67" s="144"/>
      <c r="K67" s="144"/>
      <c r="L67" s="145"/>
    </row>
    <row r="68" spans="9:12" x14ac:dyDescent="0.3">
      <c r="I68" s="144"/>
      <c r="J68" s="144"/>
      <c r="K68" s="144"/>
      <c r="L68" s="145"/>
    </row>
    <row r="69" spans="9:12" x14ac:dyDescent="0.3">
      <c r="I69" s="144"/>
      <c r="J69" s="144"/>
      <c r="K69" s="144"/>
      <c r="L69" s="145"/>
    </row>
    <row r="70" spans="9:12" x14ac:dyDescent="0.3">
      <c r="I70" s="144"/>
      <c r="J70" s="144"/>
      <c r="K70" s="144"/>
      <c r="L70" s="145"/>
    </row>
    <row r="71" spans="9:12" x14ac:dyDescent="0.3">
      <c r="I71" s="144"/>
      <c r="J71" s="144"/>
      <c r="K71" s="144"/>
      <c r="L71" s="145"/>
    </row>
    <row r="72" spans="9:12" x14ac:dyDescent="0.3">
      <c r="I72" s="144"/>
      <c r="J72" s="144"/>
      <c r="K72" s="144"/>
      <c r="L72" s="145"/>
    </row>
    <row r="73" spans="9:12" x14ac:dyDescent="0.3">
      <c r="I73" s="144"/>
      <c r="J73" s="144"/>
      <c r="K73" s="144"/>
      <c r="L73" s="145"/>
    </row>
    <row r="74" spans="9:12" x14ac:dyDescent="0.3">
      <c r="I74" s="144"/>
      <c r="J74" s="144"/>
      <c r="K74" s="144"/>
      <c r="L74" s="145"/>
    </row>
    <row r="75" spans="9:12" x14ac:dyDescent="0.3">
      <c r="I75" s="144"/>
      <c r="J75" s="144"/>
      <c r="K75" s="144"/>
      <c r="L75" s="145"/>
    </row>
    <row r="76" spans="9:12" x14ac:dyDescent="0.3">
      <c r="I76" s="144"/>
      <c r="J76" s="144"/>
      <c r="K76" s="144"/>
      <c r="L76" s="145"/>
    </row>
    <row r="77" spans="9:12" x14ac:dyDescent="0.3">
      <c r="I77" s="144"/>
      <c r="J77" s="144"/>
      <c r="K77" s="144"/>
      <c r="L77" s="145"/>
    </row>
    <row r="78" spans="9:12" x14ac:dyDescent="0.3">
      <c r="I78" s="144"/>
      <c r="J78" s="144"/>
      <c r="K78" s="144"/>
      <c r="L78" s="145"/>
    </row>
    <row r="79" spans="9:12" x14ac:dyDescent="0.3">
      <c r="I79" s="144"/>
      <c r="J79" s="144"/>
      <c r="K79" s="144"/>
      <c r="L79" s="145"/>
    </row>
    <row r="80" spans="9:12" x14ac:dyDescent="0.3">
      <c r="I80" s="144"/>
      <c r="J80" s="144"/>
      <c r="K80" s="144"/>
      <c r="L80" s="145"/>
    </row>
    <row r="81" spans="9:12" x14ac:dyDescent="0.3">
      <c r="I81" s="144"/>
      <c r="J81" s="144"/>
      <c r="K81" s="144"/>
      <c r="L81" s="145"/>
    </row>
    <row r="82" spans="9:12" x14ac:dyDescent="0.3">
      <c r="I82" s="144"/>
      <c r="J82" s="144"/>
      <c r="K82" s="144"/>
      <c r="L82" s="145"/>
    </row>
    <row r="83" spans="9:12" x14ac:dyDescent="0.3">
      <c r="I83" s="144"/>
      <c r="J83" s="144"/>
      <c r="K83" s="144"/>
      <c r="L83" s="145"/>
    </row>
    <row r="84" spans="9:12" x14ac:dyDescent="0.3">
      <c r="I84" s="144"/>
      <c r="J84" s="144"/>
      <c r="K84" s="144"/>
      <c r="L84" s="145"/>
    </row>
    <row r="85" spans="9:12" x14ac:dyDescent="0.3">
      <c r="I85" s="144"/>
      <c r="J85" s="144"/>
      <c r="K85" s="144"/>
      <c r="L85" s="145"/>
    </row>
    <row r="86" spans="9:12" x14ac:dyDescent="0.3">
      <c r="I86" s="144"/>
      <c r="J86" s="144"/>
      <c r="K86" s="144"/>
      <c r="L86" s="145"/>
    </row>
    <row r="87" spans="9:12" x14ac:dyDescent="0.3">
      <c r="I87" s="144"/>
      <c r="J87" s="144"/>
      <c r="K87" s="144"/>
      <c r="L87" s="145"/>
    </row>
    <row r="88" spans="9:12" x14ac:dyDescent="0.3">
      <c r="I88" s="144"/>
      <c r="J88" s="144"/>
      <c r="K88" s="144"/>
      <c r="L88" s="145"/>
    </row>
    <row r="89" spans="9:12" x14ac:dyDescent="0.3">
      <c r="I89" s="144"/>
      <c r="J89" s="144"/>
      <c r="K89" s="144"/>
      <c r="L89" s="145"/>
    </row>
    <row r="90" spans="9:12" x14ac:dyDescent="0.3">
      <c r="I90" s="144"/>
      <c r="J90" s="144"/>
      <c r="K90" s="144"/>
      <c r="L90" s="145"/>
    </row>
    <row r="91" spans="9:12" x14ac:dyDescent="0.3">
      <c r="I91" s="144"/>
      <c r="J91" s="144"/>
      <c r="K91" s="144"/>
      <c r="L91" s="145"/>
    </row>
    <row r="92" spans="9:12" x14ac:dyDescent="0.3">
      <c r="I92" s="144"/>
      <c r="J92" s="144"/>
      <c r="K92" s="144"/>
      <c r="L92" s="145"/>
    </row>
    <row r="93" spans="9:12" x14ac:dyDescent="0.3">
      <c r="I93" s="144"/>
      <c r="J93" s="144"/>
      <c r="K93" s="144"/>
      <c r="L93" s="145"/>
    </row>
    <row r="94" spans="9:12" x14ac:dyDescent="0.3">
      <c r="I94" s="144"/>
      <c r="J94" s="144"/>
      <c r="K94" s="144"/>
      <c r="L94" s="145"/>
    </row>
    <row r="95" spans="9:12" x14ac:dyDescent="0.3">
      <c r="I95" s="144"/>
      <c r="J95" s="144"/>
      <c r="K95" s="144"/>
      <c r="L95" s="145"/>
    </row>
    <row r="96" spans="9:12" x14ac:dyDescent="0.3">
      <c r="I96" s="144"/>
      <c r="J96" s="144"/>
      <c r="K96" s="144"/>
      <c r="L96" s="145"/>
    </row>
    <row r="97" spans="9:12" x14ac:dyDescent="0.3">
      <c r="I97" s="144"/>
      <c r="J97" s="144"/>
      <c r="K97" s="144"/>
      <c r="L97" s="145"/>
    </row>
    <row r="98" spans="9:12" x14ac:dyDescent="0.3">
      <c r="I98" s="144"/>
      <c r="J98" s="144"/>
      <c r="K98" s="144"/>
      <c r="L98" s="145"/>
    </row>
    <row r="99" spans="9:12" x14ac:dyDescent="0.3">
      <c r="I99" s="144"/>
      <c r="J99" s="144"/>
      <c r="K99" s="144"/>
      <c r="L99" s="145"/>
    </row>
    <row r="100" spans="9:12" x14ac:dyDescent="0.3">
      <c r="I100" s="144"/>
      <c r="J100" s="144"/>
      <c r="K100" s="144"/>
      <c r="L100" s="145"/>
    </row>
    <row r="101" spans="9:12" x14ac:dyDescent="0.3">
      <c r="I101" s="144"/>
      <c r="J101" s="144"/>
      <c r="K101" s="144"/>
      <c r="L101" s="145"/>
    </row>
    <row r="102" spans="9:12" x14ac:dyDescent="0.3">
      <c r="I102" s="144"/>
      <c r="J102" s="144"/>
      <c r="K102" s="144"/>
      <c r="L102" s="145"/>
    </row>
    <row r="103" spans="9:12" x14ac:dyDescent="0.3">
      <c r="I103" s="144"/>
      <c r="J103" s="144"/>
      <c r="K103" s="144"/>
      <c r="L103" s="145"/>
    </row>
  </sheetData>
  <mergeCells count="7">
    <mergeCell ref="A1:AA1"/>
    <mergeCell ref="Y2:AA2"/>
    <mergeCell ref="M2:P2"/>
    <mergeCell ref="Q2:T2"/>
    <mergeCell ref="U2:X2"/>
    <mergeCell ref="E2:H2"/>
    <mergeCell ref="I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CRC - Tumor + Paired normal tis</vt:lpstr>
      <vt:lpstr>Adenoma</vt:lpstr>
      <vt:lpstr>Diverticula</vt:lpstr>
    </vt:vector>
  </TitlesOfParts>
  <Company>Region Nordjylland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Caspar Bundgaard-Nielsen / Region Nordjylland</dc:creator>
  <cp:lastModifiedBy>Caspar Bundgaard-Nielsen</cp:lastModifiedBy>
  <dcterms:created xsi:type="dcterms:W3CDTF">2017-03-09T11:52:17Z</dcterms:created>
  <dcterms:modified xsi:type="dcterms:W3CDTF">2019-03-27T12:34:48Z</dcterms:modified>
</cp:coreProperties>
</file>