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<sst xmlns="http://schemas.openxmlformats.org/spreadsheetml/2006/main" count="166" uniqueCount="131">
  <si>
    <t>TP</t>
  </si>
  <si>
    <t>FP</t>
  </si>
  <si>
    <t>FN</t>
  </si>
  <si>
    <t>Recall</t>
  </si>
  <si>
    <t>Precision</t>
  </si>
  <si>
    <t>Known PT</t>
  </si>
  <si>
    <t>Found PT</t>
  </si>
  <si>
    <t>ADCETRIS</t>
  </si>
  <si>
    <t>progressive multifocal leukoencephalopathy; jc virus infection; death</t>
  </si>
  <si>
    <t>ARCAPTA NEOHALER</t>
  </si>
  <si>
    <t>death</t>
  </si>
  <si>
    <t>BLINCYTO</t>
  </si>
  <si>
    <t>cytokine release syndrome</t>
  </si>
  <si>
    <t>CIMZIA</t>
  </si>
  <si>
    <t>COMETRIQ</t>
  </si>
  <si>
    <t>haemorrhage; haemoptysis; gastrointestinal haemorrhage</t>
  </si>
  <si>
    <t>DOTAREM</t>
  </si>
  <si>
    <t>nephrogenic systemic fibrosis; fibrosis</t>
  </si>
  <si>
    <t>DUAVEE</t>
  </si>
  <si>
    <t>endometrial cancer; dementia; endometrial hyperplasia; cerebrovascular accident; deep vein thrombosis</t>
  </si>
  <si>
    <t>DYSPORT</t>
  </si>
  <si>
    <t>asthenia; muscular weakness; diplopia; vision blurred; eyelid ptosis; dysphagia; dysphonia; dysarthria; urinary incontinence; death</t>
  </si>
  <si>
    <t>ELIQUIS</t>
  </si>
  <si>
    <t>ENTEREG</t>
  </si>
  <si>
    <t>myocardial infarction</t>
  </si>
  <si>
    <t>infarction; myocardial infarction</t>
  </si>
  <si>
    <t>EOVIST INJECTION</t>
  </si>
  <si>
    <t>FERRIPROX</t>
  </si>
  <si>
    <t>agranulocytosis; neutropenia; death</t>
  </si>
  <si>
    <t>GADAVIST</t>
  </si>
  <si>
    <t>JEVTANA</t>
  </si>
  <si>
    <t>KALBITOR</t>
  </si>
  <si>
    <t>anaphylactic reaction</t>
  </si>
  <si>
    <t>LUMIZYME</t>
  </si>
  <si>
    <t>MULTAQ</t>
  </si>
  <si>
    <t>NORTHERA</t>
  </si>
  <si>
    <t>supine hypertension</t>
  </si>
  <si>
    <t>POTIGA</t>
  </si>
  <si>
    <t>blindness</t>
  </si>
  <si>
    <t>PRADAXA</t>
  </si>
  <si>
    <t>PRISTIQ</t>
  </si>
  <si>
    <t>suicidal behaviour</t>
  </si>
  <si>
    <t>antidepressant therapy</t>
  </si>
  <si>
    <t>PROMACTA</t>
  </si>
  <si>
    <t>hepatic failure</t>
  </si>
  <si>
    <t>SAPHRIS</t>
  </si>
  <si>
    <t>SIMPONI ARIA</t>
  </si>
  <si>
    <t>SIRTURO</t>
  </si>
  <si>
    <t>VIMIZIM</t>
  </si>
  <si>
    <t>XEOMIN</t>
  </si>
  <si>
    <t>XIAFLEX</t>
  </si>
  <si>
    <t>penile haematoma</t>
  </si>
  <si>
    <t>YERVOY</t>
  </si>
  <si>
    <t>ZYDELIG</t>
  </si>
  <si>
    <t>PROPRIETARY NAME</t>
  </si>
  <si>
    <t>set_id</t>
  </si>
  <si>
    <t>3904f8dd-1aef-3490-e48f-bd55f32ed67f</t>
  </si>
  <si>
    <t>death; infection; progressive multifocal leukoencephalopathy; jc virus infection; leukoencephalopathy</t>
  </si>
  <si>
    <t>f7d013b1-5ee9-4126-8297-9efd9a5a8344</t>
  </si>
  <si>
    <t>death; asthma</t>
  </si>
  <si>
    <t>38b482a8-960b-4591-9857-5031ecb830aa</t>
  </si>
  <si>
    <t>b4c2c9dc-a0bb-4d64-a667-a67ebe88392d</t>
  </si>
  <si>
    <t>death; tuberculosis; histoplasmosis; coccidioidomycosis; candida infection; aspergillus infection; blastomycosis; pneumocystis jirovecii pneumonia; histoplasmosis disseminated; lymphoma; bacterial sepsis</t>
  </si>
  <si>
    <t>sepsis; pneumocystis jirovecii pneumonia; histoplasmosis; infection; latent tuberculosis; hospitalisation; bacterial sepsis; aspergillus infection; death; blastomycosis; coccidioidomycosis; lymphoma; ill-defined disorder; candida infection; tuberculosis</t>
  </si>
  <si>
    <t>1a0c3bea-c87b-4d25-bb44-5f0174da6b34</t>
  </si>
  <si>
    <t>gastrointestinal haemorrhage; haemorrhage; haemoptysis; fistula; perforation</t>
  </si>
  <si>
    <t>82b83e61-6af8-4225-aa39-8cbf206f65b0</t>
  </si>
  <si>
    <t>injury; hypertension; nuclear magnetic resonance imaging; fibrosis; diabetes mellitus; nephrogenic systemic fibrosis; glomerular filtration rate; acute kidney injury</t>
  </si>
  <si>
    <t>e16705d8-4472-4f83-96ac-69fa2be066cb</t>
  </si>
  <si>
    <t>vaginal haemorrhage; cerebrovascular accident; dementia; thrombosis; haemorrhage; deep vein thrombosis; blood oestrogen; neoplasm malignant; menopause; hyperplasia; endometrial cancer; endometrial hyperplasia; oestrogen therapy; genital haemorrhage; prophylaxis</t>
  </si>
  <si>
    <t>97513722-8426-4ce3-b85d-0e08e436a140</t>
  </si>
  <si>
    <t>dysarthria; diplopia; death; vision blurred; dysphagia; asthenia; muscle spasticity; incontinence; muscular weakness; eyelid ptosis; injection; urinary incontinence; dysphonia</t>
  </si>
  <si>
    <t>e9481622-7cc6-418a-acb6-c5450daae9b0</t>
  </si>
  <si>
    <t>spinal cord haematoma; extradural haematoma</t>
  </si>
  <si>
    <t>extradural haematoma; spinal deformity; nervous system disorder; spinal epidural haematoma; haemorrhage; haematoma; haemostasis; anaesthesia; surgery; paralysis; deformity</t>
  </si>
  <si>
    <t>77a67dc6-35d3-48ff-9d18-292d4d442f70</t>
  </si>
  <si>
    <t>6218b1e1-cbc3-4c14-bec7-528ac163a561</t>
  </si>
  <si>
    <t>hypertension; injury; nuclear magnetic resonance imaging; fibrosis; nephrogenic systemic fibrosis; diabetes mellitus; glomerular filtration rate; acute kidney injury</t>
  </si>
  <si>
    <t>dc8cbc3d-026c-0db5-42e8-8e93d374dd23</t>
  </si>
  <si>
    <t>agranulocytosis; neutrophil count; death; neutropenia; infection</t>
  </si>
  <si>
    <t>3c5101a0-0c7e-4078-8dc3-a57beb9a0e92</t>
  </si>
  <si>
    <t>glomerular filtration rate; acute kidney injury; nuclear magnetic resonance imaging; injury; hypertension; nephrogenic systemic fibrosis; diabetes mellitus; fibrosis</t>
  </si>
  <si>
    <t>de3d9c26-572b-4ea4-9b2d-dd58a2b3e8fa</t>
  </si>
  <si>
    <t>neutropenia; hypersensitivity; rash generalised; erythema; hypotension; bronchospasm</t>
  </si>
  <si>
    <t>premedication; hypotension; bronchospasm; rash; erythema; infusion; hypersensitivity; neutropenia; prophylaxis; rash generalised</t>
  </si>
  <si>
    <t>f56aec67-c662-477c-b866-bfc23e8809cf</t>
  </si>
  <si>
    <t>anaphylactic reaction; hereditary angioedema; angioedema; hypersensitivity</t>
  </si>
  <si>
    <t>d6bfbc45-2d34-439e-8aad-59ee2d53d4df</t>
  </si>
  <si>
    <t>anaphylactic reaction; hypersensitivity; respiratory distress; hypoxia; apnoea; dyspnoea; bradycardia; tachycardia; bronchospasm; throat tightness; hypotension; angioedema; lip swelling; periorbital oedema; face oedema; urticaria; proteinuria; nephrotic syndrome; fluid overload</t>
  </si>
  <si>
    <t>hypoxia; hypersensitivity; bronchospasm; respiratory distress; proteinuria; nephrotic syndrome; dyspnoea; apnoea; throat tightness; tachycardia; angioedema; lip swelling; swelling; anaphylactic reaction; hypotension; oedema; fluid overload; face oedema; periorbital oedema; bradycardia; emotional distress; urticaria</t>
  </si>
  <si>
    <t>3bd4006a-8bad-4909-ac6d-b6d84390155c</t>
  </si>
  <si>
    <t>death; cerebrovascular accident; cardiac failure</t>
  </si>
  <si>
    <t>cerebrovascular accident; cardiac fibrillation; hospitalisation; atrial fibrillation; sinus rhythm; cardiac failure; death</t>
  </si>
  <si>
    <t>2179f02c-48d7-48eb-8007-5ae43d8d16bc</t>
  </si>
  <si>
    <t>supine hypertension; hypertension; discomfort; blood pressure measurement</t>
  </si>
  <si>
    <t>0c60979b-489d-4e7b-8893-468ae00c44bb</t>
  </si>
  <si>
    <t>blindness; optical coherence tomography</t>
  </si>
  <si>
    <t>ba74e3cd-b06f-4145-b284-5fd6b84ff3c9</t>
  </si>
  <si>
    <t>spinal epidural haematoma; haemorrhage; haematoma; nervous system disorder; spinal deformity; extradural haematoma; deformity; surgery; paralysis; anaesthesia; haemostasis</t>
  </si>
  <si>
    <t>a9ff32c4-3bcf-4e51-ae8c-81ff0191ec35</t>
  </si>
  <si>
    <t>616224ff-a925-4b38-9ca2-00fbf669380f</t>
  </si>
  <si>
    <t>chronic hepatitis; hepatic failure; chronic hepatitis c; hepatitis c; hepatitis</t>
  </si>
  <si>
    <t>5429f134-839f-4ffc-9944-55f51238def8</t>
  </si>
  <si>
    <t>elderly; death; dementia; psychotic disorder</t>
  </si>
  <si>
    <t>9e260a47-55af-4c92-8d88-a86ccc767fff</t>
  </si>
  <si>
    <t>death; tuberculosis; bacterial sepsis; histoplasmosis; lymphoma; coccidioidomycosis; candida infection; aspergillus infection; blastomycosis; pneumocystis jirovecii pneumonia</t>
  </si>
  <si>
    <t>blastomycosis; coccidioidomycosis; death; lymphoma; amyloid related imaging abnormalities; sepsis; infection; bacterial sepsis; hospitalisation; aspergillus infection; ill-defined disorder; tuberculosis; candida infection; pneumocystis jirovecii pneumonia; histoplasmosis; latent tuberculosis</t>
  </si>
  <si>
    <t>1534c9ae-4948-4cf4-9f66-222a99db6d0e</t>
  </si>
  <si>
    <t>electrocardiogram qt interval; death; ventricular arrhythmia; arrhythmia</t>
  </si>
  <si>
    <t>0caa2565-12b2-0ad0-1f9a-273e81c3d4cc</t>
  </si>
  <si>
    <t>anaphylactic reaction; cough; erythema; throat tightness; urticaria; flushing; cyanosis; hypotension; rash; dyspnoea; chest discomfort; nausea; abdominal pain; retching; vomiting</t>
  </si>
  <si>
    <t>hypotension; discomfort; anaphylactic reaction; erythema; chest discomfort; urticaria; ill-defined disorder; abdominal pain; cyanosis; nausea; pain; dyspnoea; flushing; hypersensitivity; vomiting; rash; retching; throat tightness; cough</t>
  </si>
  <si>
    <t>3f35d6e0-3450-4abc-a0da-cc7b277e7c6e</t>
  </si>
  <si>
    <t>dystonia; death; asthenia; vision blurred; dysphagia; diplopia; dysarthria; injection; eyelid ptosis; muscular weakness; dysphonia; urinary incontinence; incontinence; torticollis; muscle spasticity</t>
  </si>
  <si>
    <t>805cecd0-fd1f-11dd-87af-0800200c9a66</t>
  </si>
  <si>
    <t>haematoma; penile haematoma; ecchymosis; injury; fracture; surgery; adverse reaction; peyronie's disease</t>
  </si>
  <si>
    <t>2265ef30-253e-11df-8a39-0800200c9a66</t>
  </si>
  <si>
    <t>enterocolitis; hepatitis; dermatitis; toxic epidermal necrolysis; neuropathy peripheral</t>
  </si>
  <si>
    <t>neuropathy peripheral; toxic epidermal necrolysis; hepatitis; liver function test; enterocolitis; dermatitis; blood corticotrophin</t>
  </si>
  <si>
    <t>efbdafa9-d18c-4e85-b4a2-1e620fc74e50</t>
  </si>
  <si>
    <t>diarrhoea; colitis; pneumonitis; intestinal perforation; hepatotoxicity</t>
  </si>
  <si>
    <t>pneumonitis; hepatotoxicity; infection; perforation; diarrhoea; intestinal perforation; colitis</t>
  </si>
  <si>
    <t>histoplasmosis disseminated</t>
  </si>
  <si>
    <t>spinal cord haematoma</t>
  </si>
  <si>
    <t xml:space="preserve"> </t>
  </si>
  <si>
    <t>Average</t>
  </si>
  <si>
    <t>False Negative PT(s)</t>
  </si>
  <si>
    <t>FN Description</t>
  </si>
  <si>
    <r>
      <rPr>
        <i/>
        <sz val="11"/>
        <color indexed="8"/>
        <rFont val="Calibri"/>
        <family val="2"/>
      </rPr>
      <t>"</t>
    </r>
    <r>
      <rPr>
        <i/>
        <sz val="11"/>
        <color indexed="10"/>
        <rFont val="Calibri"/>
        <family val="2"/>
      </rPr>
      <t>histoplasmosis</t>
    </r>
    <r>
      <rPr>
        <i/>
        <sz val="11"/>
        <color indexed="8"/>
        <rFont val="Calibri"/>
        <family val="2"/>
      </rPr>
      <t xml:space="preserve"> or other invasive fungal infections may present with </t>
    </r>
    <r>
      <rPr>
        <i/>
        <sz val="11"/>
        <color indexed="10"/>
        <rFont val="Calibri"/>
        <family val="2"/>
      </rPr>
      <t>disseminated</t>
    </r>
    <r>
      <rPr>
        <i/>
        <sz val="11"/>
        <rFont val="Calibri"/>
        <family val="2"/>
      </rPr>
      <t>"</t>
    </r>
    <r>
      <rPr>
        <sz val="11"/>
        <rFont val="Calibri"/>
        <family val="2"/>
      </rPr>
      <t>-human interpretation</t>
    </r>
  </si>
  <si>
    <r>
      <rPr>
        <i/>
        <sz val="11"/>
        <color indexed="8"/>
        <rFont val="Calibri"/>
        <family val="2"/>
      </rPr>
      <t>"SPINAL/EPIDURAL HEMATOMA"</t>
    </r>
    <r>
      <rPr>
        <sz val="11"/>
        <color theme="1"/>
        <rFont val="Calibri"/>
        <family val="2"/>
      </rPr>
      <t>-human interpretation of spinal cord haematoma</t>
    </r>
  </si>
  <si>
    <r>
      <rPr>
        <i/>
        <sz val="11"/>
        <color indexed="8"/>
        <rFont val="Calibri"/>
        <family val="2"/>
      </rPr>
      <t>"</t>
    </r>
    <r>
      <rPr>
        <i/>
        <sz val="11"/>
        <color indexed="10"/>
        <rFont val="Calibri"/>
        <family val="2"/>
      </rPr>
      <t>suicidal</t>
    </r>
    <r>
      <rPr>
        <i/>
        <sz val="11"/>
        <color indexed="8"/>
        <rFont val="Calibri"/>
        <family val="2"/>
      </rPr>
      <t xml:space="preserve"> thinking and </t>
    </r>
    <r>
      <rPr>
        <i/>
        <sz val="11"/>
        <color indexed="10"/>
        <rFont val="Calibri"/>
        <family val="2"/>
      </rPr>
      <t>behavior</t>
    </r>
    <r>
      <rPr>
        <i/>
        <sz val="11"/>
        <color indexed="8"/>
        <rFont val="Calibri"/>
        <family val="2"/>
      </rPr>
      <t>"</t>
    </r>
    <r>
      <rPr>
        <sz val="11"/>
        <color theme="1"/>
        <rFont val="Calibri"/>
        <family val="2"/>
      </rPr>
      <t>-human interpretation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</si>
</sst>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C1C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top"/>
    </xf>
    <xf numFmtId="14" fontId="40" fillId="33" borderId="0" xfId="0" applyNumberFormat="1" applyFont="1" applyFill="1" applyBorder="1" applyAlignment="1">
      <alignment horizontal="left" vertical="top"/>
    </xf>
    <xf numFmtId="2" fontId="40" fillId="33" borderId="0" xfId="0" applyNumberFormat="1" applyFont="1" applyFill="1" applyBorder="1" applyAlignment="1">
      <alignment horizontal="left" vertical="top"/>
    </xf>
    <xf numFmtId="14" fontId="2" fillId="33" borderId="0" xfId="0" applyNumberFormat="1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2" fontId="0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13" bestFit="1" customWidth="1"/>
    <col min="2" max="2" width="38.00390625" style="13" hidden="1" customWidth="1"/>
    <col min="3" max="5" width="9.140625" style="13" customWidth="1"/>
    <col min="6" max="6" width="6.7109375" style="13" bestFit="1" customWidth="1"/>
    <col min="7" max="7" width="9.421875" style="13" bestFit="1" customWidth="1"/>
    <col min="8" max="8" width="47.140625" style="14" customWidth="1"/>
    <col min="9" max="9" width="74.8515625" style="13" customWidth="1"/>
    <col min="10" max="10" width="27.421875" style="15" customWidth="1"/>
    <col min="11" max="11" width="32.00390625" style="16" customWidth="1"/>
  </cols>
  <sheetData>
    <row r="1" spans="1:11" ht="15">
      <c r="A1" s="1" t="s">
        <v>54</v>
      </c>
      <c r="B1" s="2" t="s">
        <v>55</v>
      </c>
      <c r="C1" s="2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4" t="s">
        <v>5</v>
      </c>
      <c r="I1" s="2" t="s">
        <v>6</v>
      </c>
      <c r="J1" s="5" t="s">
        <v>126</v>
      </c>
      <c r="K1" s="2" t="s">
        <v>127</v>
      </c>
    </row>
    <row r="2" spans="1:11" ht="30">
      <c r="A2" s="6" t="s">
        <v>7</v>
      </c>
      <c r="B2" s="6" t="s">
        <v>56</v>
      </c>
      <c r="C2" s="6">
        <v>3</v>
      </c>
      <c r="D2" s="6">
        <v>2</v>
      </c>
      <c r="E2" s="6">
        <v>0</v>
      </c>
      <c r="F2" s="7">
        <f aca="true" t="shared" si="0" ref="F2:F31">C2/(C2+E2)</f>
        <v>1</v>
      </c>
      <c r="G2" s="7">
        <f aca="true" t="shared" si="1" ref="G2:G31">C2/(C2+D2)</f>
        <v>0.6</v>
      </c>
      <c r="H2" s="8" t="s">
        <v>8</v>
      </c>
      <c r="I2" s="9" t="s">
        <v>57</v>
      </c>
      <c r="J2" s="10" t="s">
        <v>124</v>
      </c>
      <c r="K2" s="11"/>
    </row>
    <row r="3" spans="1:11" ht="15">
      <c r="A3" s="6" t="s">
        <v>9</v>
      </c>
      <c r="B3" s="6" t="s">
        <v>58</v>
      </c>
      <c r="C3" s="6">
        <v>1</v>
      </c>
      <c r="D3" s="6">
        <v>1</v>
      </c>
      <c r="E3" s="6">
        <v>0</v>
      </c>
      <c r="F3" s="7">
        <f t="shared" si="0"/>
        <v>1</v>
      </c>
      <c r="G3" s="7">
        <f t="shared" si="1"/>
        <v>0.5</v>
      </c>
      <c r="H3" s="8" t="s">
        <v>10</v>
      </c>
      <c r="I3" s="9" t="s">
        <v>59</v>
      </c>
      <c r="J3" s="10" t="s">
        <v>124</v>
      </c>
      <c r="K3" s="11"/>
    </row>
    <row r="4" spans="1:11" ht="15">
      <c r="A4" s="6" t="s">
        <v>11</v>
      </c>
      <c r="B4" s="6" t="s">
        <v>60</v>
      </c>
      <c r="C4" s="6">
        <v>1</v>
      </c>
      <c r="D4" s="6">
        <v>0</v>
      </c>
      <c r="E4" s="6">
        <v>0</v>
      </c>
      <c r="F4" s="7">
        <f t="shared" si="0"/>
        <v>1</v>
      </c>
      <c r="G4" s="7">
        <f t="shared" si="1"/>
        <v>1</v>
      </c>
      <c r="H4" s="8" t="s">
        <v>12</v>
      </c>
      <c r="I4" s="9" t="s">
        <v>12</v>
      </c>
      <c r="J4" s="10" t="s">
        <v>124</v>
      </c>
      <c r="K4" s="11"/>
    </row>
    <row r="5" spans="1:11" ht="30">
      <c r="A5" s="6" t="s">
        <v>14</v>
      </c>
      <c r="B5" s="6" t="s">
        <v>64</v>
      </c>
      <c r="C5" s="6">
        <v>3</v>
      </c>
      <c r="D5" s="6">
        <v>2</v>
      </c>
      <c r="E5" s="6">
        <v>0</v>
      </c>
      <c r="F5" s="7">
        <f t="shared" si="0"/>
        <v>1</v>
      </c>
      <c r="G5" s="7">
        <f t="shared" si="1"/>
        <v>0.6</v>
      </c>
      <c r="H5" s="8" t="s">
        <v>15</v>
      </c>
      <c r="I5" s="9" t="s">
        <v>65</v>
      </c>
      <c r="J5" s="10" t="s">
        <v>124</v>
      </c>
      <c r="K5" s="11"/>
    </row>
    <row r="6" spans="1:11" ht="45">
      <c r="A6" s="6" t="s">
        <v>16</v>
      </c>
      <c r="B6" s="6" t="s">
        <v>66</v>
      </c>
      <c r="C6" s="6">
        <v>2</v>
      </c>
      <c r="D6" s="6">
        <v>6</v>
      </c>
      <c r="E6" s="6">
        <v>0</v>
      </c>
      <c r="F6" s="7">
        <f t="shared" si="0"/>
        <v>1</v>
      </c>
      <c r="G6" s="7">
        <f t="shared" si="1"/>
        <v>0.25</v>
      </c>
      <c r="H6" s="8" t="s">
        <v>17</v>
      </c>
      <c r="I6" s="9" t="s">
        <v>67</v>
      </c>
      <c r="J6" s="10" t="s">
        <v>124</v>
      </c>
      <c r="K6" s="11"/>
    </row>
    <row r="7" spans="1:11" ht="60">
      <c r="A7" s="6" t="s">
        <v>18</v>
      </c>
      <c r="B7" s="6" t="s">
        <v>68</v>
      </c>
      <c r="C7" s="6">
        <v>5</v>
      </c>
      <c r="D7" s="6">
        <v>10</v>
      </c>
      <c r="E7" s="6">
        <v>0</v>
      </c>
      <c r="F7" s="7">
        <f t="shared" si="0"/>
        <v>1</v>
      </c>
      <c r="G7" s="7">
        <f t="shared" si="1"/>
        <v>0.3333333333333333</v>
      </c>
      <c r="H7" s="8" t="s">
        <v>19</v>
      </c>
      <c r="I7" s="9" t="s">
        <v>69</v>
      </c>
      <c r="J7" s="10" t="s">
        <v>124</v>
      </c>
      <c r="K7" s="11"/>
    </row>
    <row r="8" spans="1:11" ht="45">
      <c r="A8" s="6" t="s">
        <v>20</v>
      </c>
      <c r="B8" s="6" t="s">
        <v>70</v>
      </c>
      <c r="C8" s="6">
        <v>10</v>
      </c>
      <c r="D8" s="6">
        <v>3</v>
      </c>
      <c r="E8" s="6">
        <v>0</v>
      </c>
      <c r="F8" s="7">
        <f t="shared" si="0"/>
        <v>1</v>
      </c>
      <c r="G8" s="7">
        <f t="shared" si="1"/>
        <v>0.7692307692307693</v>
      </c>
      <c r="H8" s="8" t="s">
        <v>21</v>
      </c>
      <c r="I8" s="9" t="s">
        <v>71</v>
      </c>
      <c r="J8" s="10" t="s">
        <v>124</v>
      </c>
      <c r="K8" s="11"/>
    </row>
    <row r="9" spans="1:11" ht="15">
      <c r="A9" s="6" t="s">
        <v>23</v>
      </c>
      <c r="B9" s="6" t="s">
        <v>75</v>
      </c>
      <c r="C9" s="6">
        <v>1</v>
      </c>
      <c r="D9" s="6">
        <v>1</v>
      </c>
      <c r="E9" s="6">
        <v>0</v>
      </c>
      <c r="F9" s="7">
        <f t="shared" si="0"/>
        <v>1</v>
      </c>
      <c r="G9" s="7">
        <f t="shared" si="1"/>
        <v>0.5</v>
      </c>
      <c r="H9" s="8" t="s">
        <v>24</v>
      </c>
      <c r="I9" s="9" t="s">
        <v>25</v>
      </c>
      <c r="J9" s="10" t="s">
        <v>124</v>
      </c>
      <c r="K9" s="11"/>
    </row>
    <row r="10" spans="1:11" ht="45">
      <c r="A10" s="6" t="s">
        <v>26</v>
      </c>
      <c r="B10" s="6" t="s">
        <v>76</v>
      </c>
      <c r="C10" s="6">
        <v>2</v>
      </c>
      <c r="D10" s="6">
        <v>6</v>
      </c>
      <c r="E10" s="6">
        <v>0</v>
      </c>
      <c r="F10" s="7">
        <f t="shared" si="0"/>
        <v>1</v>
      </c>
      <c r="G10" s="7">
        <f t="shared" si="1"/>
        <v>0.25</v>
      </c>
      <c r="H10" s="8" t="s">
        <v>17</v>
      </c>
      <c r="I10" s="9" t="s">
        <v>77</v>
      </c>
      <c r="J10" s="10" t="s">
        <v>124</v>
      </c>
      <c r="K10" s="11"/>
    </row>
    <row r="11" spans="1:11" ht="15">
      <c r="A11" s="6" t="s">
        <v>27</v>
      </c>
      <c r="B11" s="6" t="s">
        <v>78</v>
      </c>
      <c r="C11" s="6">
        <v>3</v>
      </c>
      <c r="D11" s="6">
        <v>2</v>
      </c>
      <c r="E11" s="6">
        <v>0</v>
      </c>
      <c r="F11" s="7">
        <f t="shared" si="0"/>
        <v>1</v>
      </c>
      <c r="G11" s="7">
        <f t="shared" si="1"/>
        <v>0.6</v>
      </c>
      <c r="H11" s="8" t="s">
        <v>28</v>
      </c>
      <c r="I11" s="9" t="s">
        <v>79</v>
      </c>
      <c r="J11" s="10" t="s">
        <v>124</v>
      </c>
      <c r="K11" s="11"/>
    </row>
    <row r="12" spans="1:11" ht="31.5" customHeight="1">
      <c r="A12" s="6" t="s">
        <v>29</v>
      </c>
      <c r="B12" s="6" t="s">
        <v>80</v>
      </c>
      <c r="C12" s="6">
        <v>2</v>
      </c>
      <c r="D12" s="6">
        <v>6</v>
      </c>
      <c r="E12" s="6">
        <v>0</v>
      </c>
      <c r="F12" s="7">
        <f t="shared" si="0"/>
        <v>1</v>
      </c>
      <c r="G12" s="7">
        <f t="shared" si="1"/>
        <v>0.25</v>
      </c>
      <c r="H12" s="8" t="s">
        <v>17</v>
      </c>
      <c r="I12" s="9" t="s">
        <v>81</v>
      </c>
      <c r="J12" s="10" t="s">
        <v>124</v>
      </c>
      <c r="K12" s="11"/>
    </row>
    <row r="13" spans="1:11" ht="30">
      <c r="A13" s="6" t="s">
        <v>30</v>
      </c>
      <c r="B13" s="6" t="s">
        <v>82</v>
      </c>
      <c r="C13" s="6">
        <v>6</v>
      </c>
      <c r="D13" s="6">
        <v>4</v>
      </c>
      <c r="E13" s="6">
        <v>0</v>
      </c>
      <c r="F13" s="7">
        <f t="shared" si="0"/>
        <v>1</v>
      </c>
      <c r="G13" s="7">
        <f t="shared" si="1"/>
        <v>0.6</v>
      </c>
      <c r="H13" s="8" t="s">
        <v>83</v>
      </c>
      <c r="I13" s="9" t="s">
        <v>84</v>
      </c>
      <c r="J13" s="10" t="s">
        <v>124</v>
      </c>
      <c r="K13" s="11"/>
    </row>
    <row r="14" spans="1:11" ht="15">
      <c r="A14" s="6" t="s">
        <v>31</v>
      </c>
      <c r="B14" s="6" t="s">
        <v>85</v>
      </c>
      <c r="C14" s="6">
        <v>1</v>
      </c>
      <c r="D14" s="6">
        <v>3</v>
      </c>
      <c r="E14" s="6">
        <v>0</v>
      </c>
      <c r="F14" s="7">
        <f t="shared" si="0"/>
        <v>1</v>
      </c>
      <c r="G14" s="7">
        <f t="shared" si="1"/>
        <v>0.25</v>
      </c>
      <c r="H14" s="8" t="s">
        <v>32</v>
      </c>
      <c r="I14" s="9" t="s">
        <v>86</v>
      </c>
      <c r="J14" s="10" t="s">
        <v>124</v>
      </c>
      <c r="K14" s="11"/>
    </row>
    <row r="15" spans="1:11" ht="90">
      <c r="A15" s="6" t="s">
        <v>33</v>
      </c>
      <c r="B15" s="6" t="s">
        <v>87</v>
      </c>
      <c r="C15" s="6">
        <v>19</v>
      </c>
      <c r="D15" s="6">
        <v>3</v>
      </c>
      <c r="E15" s="6">
        <v>0</v>
      </c>
      <c r="F15" s="7">
        <f t="shared" si="0"/>
        <v>1</v>
      </c>
      <c r="G15" s="7">
        <f t="shared" si="1"/>
        <v>0.8636363636363636</v>
      </c>
      <c r="H15" s="8" t="s">
        <v>88</v>
      </c>
      <c r="I15" s="9" t="s">
        <v>89</v>
      </c>
      <c r="J15" s="10" t="s">
        <v>124</v>
      </c>
      <c r="K15" s="11"/>
    </row>
    <row r="16" spans="1:11" ht="30">
      <c r="A16" s="6" t="s">
        <v>34</v>
      </c>
      <c r="B16" s="6" t="s">
        <v>90</v>
      </c>
      <c r="C16" s="6">
        <v>3</v>
      </c>
      <c r="D16" s="6">
        <v>4</v>
      </c>
      <c r="E16" s="6">
        <v>0</v>
      </c>
      <c r="F16" s="7">
        <f t="shared" si="0"/>
        <v>1</v>
      </c>
      <c r="G16" s="7">
        <f t="shared" si="1"/>
        <v>0.42857142857142855</v>
      </c>
      <c r="H16" s="8" t="s">
        <v>91</v>
      </c>
      <c r="I16" s="9" t="s">
        <v>92</v>
      </c>
      <c r="J16" s="10" t="s">
        <v>124</v>
      </c>
      <c r="K16" s="11"/>
    </row>
    <row r="17" spans="1:11" ht="15">
      <c r="A17" s="6" t="s">
        <v>35</v>
      </c>
      <c r="B17" s="6" t="s">
        <v>93</v>
      </c>
      <c r="C17" s="6">
        <v>1</v>
      </c>
      <c r="D17" s="6">
        <v>3</v>
      </c>
      <c r="E17" s="6">
        <v>0</v>
      </c>
      <c r="F17" s="7">
        <f t="shared" si="0"/>
        <v>1</v>
      </c>
      <c r="G17" s="7">
        <f t="shared" si="1"/>
        <v>0.25</v>
      </c>
      <c r="H17" s="8" t="s">
        <v>36</v>
      </c>
      <c r="I17" s="9" t="s">
        <v>94</v>
      </c>
      <c r="J17" s="10" t="s">
        <v>124</v>
      </c>
      <c r="K17" s="11"/>
    </row>
    <row r="18" spans="1:11" ht="15">
      <c r="A18" s="6" t="s">
        <v>37</v>
      </c>
      <c r="B18" s="6" t="s">
        <v>95</v>
      </c>
      <c r="C18" s="6">
        <v>1</v>
      </c>
      <c r="D18" s="6">
        <v>1</v>
      </c>
      <c r="E18" s="6">
        <v>0</v>
      </c>
      <c r="F18" s="7">
        <f t="shared" si="0"/>
        <v>1</v>
      </c>
      <c r="G18" s="7">
        <f t="shared" si="1"/>
        <v>0.5</v>
      </c>
      <c r="H18" s="8" t="s">
        <v>38</v>
      </c>
      <c r="I18" s="9" t="s">
        <v>96</v>
      </c>
      <c r="J18" s="10" t="s">
        <v>124</v>
      </c>
      <c r="K18" s="11"/>
    </row>
    <row r="19" spans="1:11" ht="15">
      <c r="A19" s="6" t="s">
        <v>43</v>
      </c>
      <c r="B19" s="6" t="s">
        <v>100</v>
      </c>
      <c r="C19" s="6">
        <v>1</v>
      </c>
      <c r="D19" s="6">
        <v>4</v>
      </c>
      <c r="E19" s="6">
        <v>0</v>
      </c>
      <c r="F19" s="7">
        <f t="shared" si="0"/>
        <v>1</v>
      </c>
      <c r="G19" s="7">
        <f t="shared" si="1"/>
        <v>0.2</v>
      </c>
      <c r="H19" s="8" t="s">
        <v>44</v>
      </c>
      <c r="I19" s="9" t="s">
        <v>101</v>
      </c>
      <c r="J19" s="10" t="s">
        <v>124</v>
      </c>
      <c r="K19" s="11"/>
    </row>
    <row r="20" spans="1:11" ht="15">
      <c r="A20" s="6" t="s">
        <v>45</v>
      </c>
      <c r="B20" s="6" t="s">
        <v>102</v>
      </c>
      <c r="C20" s="6">
        <v>1</v>
      </c>
      <c r="D20" s="6">
        <v>3</v>
      </c>
      <c r="E20" s="6">
        <v>0</v>
      </c>
      <c r="F20" s="7">
        <f t="shared" si="0"/>
        <v>1</v>
      </c>
      <c r="G20" s="7">
        <f t="shared" si="1"/>
        <v>0.25</v>
      </c>
      <c r="H20" s="8" t="s">
        <v>10</v>
      </c>
      <c r="I20" s="9" t="s">
        <v>103</v>
      </c>
      <c r="J20" s="10" t="s">
        <v>124</v>
      </c>
      <c r="K20" s="11"/>
    </row>
    <row r="21" spans="1:11" ht="60">
      <c r="A21" s="6" t="s">
        <v>46</v>
      </c>
      <c r="B21" s="6" t="s">
        <v>104</v>
      </c>
      <c r="C21" s="6">
        <v>10</v>
      </c>
      <c r="D21" s="6">
        <v>6</v>
      </c>
      <c r="E21" s="6">
        <v>0</v>
      </c>
      <c r="F21" s="7">
        <f t="shared" si="0"/>
        <v>1</v>
      </c>
      <c r="G21" s="7">
        <f t="shared" si="1"/>
        <v>0.625</v>
      </c>
      <c r="H21" s="8" t="s">
        <v>105</v>
      </c>
      <c r="I21" s="9" t="s">
        <v>106</v>
      </c>
      <c r="J21" s="10" t="s">
        <v>124</v>
      </c>
      <c r="K21" s="11"/>
    </row>
    <row r="22" spans="1:11" ht="15">
      <c r="A22" s="6" t="s">
        <v>47</v>
      </c>
      <c r="B22" s="6" t="s">
        <v>107</v>
      </c>
      <c r="C22" s="6">
        <v>1</v>
      </c>
      <c r="D22" s="6">
        <v>3</v>
      </c>
      <c r="E22" s="6">
        <v>0</v>
      </c>
      <c r="F22" s="7">
        <f t="shared" si="0"/>
        <v>1</v>
      </c>
      <c r="G22" s="7">
        <f t="shared" si="1"/>
        <v>0.25</v>
      </c>
      <c r="H22" s="8" t="s">
        <v>10</v>
      </c>
      <c r="I22" s="9" t="s">
        <v>108</v>
      </c>
      <c r="J22" s="10" t="s">
        <v>124</v>
      </c>
      <c r="K22" s="11"/>
    </row>
    <row r="23" spans="1:11" ht="60">
      <c r="A23" s="6" t="s">
        <v>48</v>
      </c>
      <c r="B23" s="6" t="s">
        <v>109</v>
      </c>
      <c r="C23" s="6">
        <v>15</v>
      </c>
      <c r="D23" s="6">
        <v>4</v>
      </c>
      <c r="E23" s="6">
        <v>0</v>
      </c>
      <c r="F23" s="7">
        <f t="shared" si="0"/>
        <v>1</v>
      </c>
      <c r="G23" s="7">
        <f t="shared" si="1"/>
        <v>0.7894736842105263</v>
      </c>
      <c r="H23" s="8" t="s">
        <v>110</v>
      </c>
      <c r="I23" s="9" t="s">
        <v>111</v>
      </c>
      <c r="J23" s="10" t="s">
        <v>124</v>
      </c>
      <c r="K23" s="11"/>
    </row>
    <row r="24" spans="1:11" ht="45">
      <c r="A24" s="6" t="s">
        <v>49</v>
      </c>
      <c r="B24" s="6" t="s">
        <v>112</v>
      </c>
      <c r="C24" s="6">
        <v>10</v>
      </c>
      <c r="D24" s="6">
        <v>5</v>
      </c>
      <c r="E24" s="6">
        <v>0</v>
      </c>
      <c r="F24" s="7">
        <f t="shared" si="0"/>
        <v>1</v>
      </c>
      <c r="G24" s="7">
        <f t="shared" si="1"/>
        <v>0.6666666666666666</v>
      </c>
      <c r="H24" s="8" t="s">
        <v>21</v>
      </c>
      <c r="I24" s="9" t="s">
        <v>113</v>
      </c>
      <c r="J24" s="10" t="s">
        <v>124</v>
      </c>
      <c r="K24" s="11"/>
    </row>
    <row r="25" spans="1:11" ht="30">
      <c r="A25" s="6" t="s">
        <v>50</v>
      </c>
      <c r="B25" s="6" t="s">
        <v>114</v>
      </c>
      <c r="C25" s="6">
        <v>1</v>
      </c>
      <c r="D25" s="6">
        <v>7</v>
      </c>
      <c r="E25" s="6">
        <v>0</v>
      </c>
      <c r="F25" s="7">
        <f t="shared" si="0"/>
        <v>1</v>
      </c>
      <c r="G25" s="7">
        <f t="shared" si="1"/>
        <v>0.125</v>
      </c>
      <c r="H25" s="8" t="s">
        <v>51</v>
      </c>
      <c r="I25" s="9" t="s">
        <v>115</v>
      </c>
      <c r="J25" s="10" t="s">
        <v>124</v>
      </c>
      <c r="K25" s="11"/>
    </row>
    <row r="26" spans="1:11" ht="30">
      <c r="A26" s="6" t="s">
        <v>52</v>
      </c>
      <c r="B26" s="6" t="s">
        <v>116</v>
      </c>
      <c r="C26" s="6">
        <v>5</v>
      </c>
      <c r="D26" s="6">
        <v>2</v>
      </c>
      <c r="E26" s="6">
        <v>0</v>
      </c>
      <c r="F26" s="7">
        <f t="shared" si="0"/>
        <v>1</v>
      </c>
      <c r="G26" s="7">
        <f t="shared" si="1"/>
        <v>0.7142857142857143</v>
      </c>
      <c r="H26" s="8" t="s">
        <v>117</v>
      </c>
      <c r="I26" s="9" t="s">
        <v>118</v>
      </c>
      <c r="J26" s="10" t="s">
        <v>124</v>
      </c>
      <c r="K26" s="11"/>
    </row>
    <row r="27" spans="1:11" ht="30">
      <c r="A27" s="6" t="s">
        <v>53</v>
      </c>
      <c r="B27" s="6" t="s">
        <v>119</v>
      </c>
      <c r="C27" s="6">
        <v>5</v>
      </c>
      <c r="D27" s="6">
        <v>2</v>
      </c>
      <c r="E27" s="6">
        <v>0</v>
      </c>
      <c r="F27" s="7">
        <f t="shared" si="0"/>
        <v>1</v>
      </c>
      <c r="G27" s="7">
        <f t="shared" si="1"/>
        <v>0.7142857142857143</v>
      </c>
      <c r="H27" s="8" t="s">
        <v>120</v>
      </c>
      <c r="I27" s="9" t="s">
        <v>121</v>
      </c>
      <c r="J27" s="10" t="s">
        <v>124</v>
      </c>
      <c r="K27" s="11"/>
    </row>
    <row r="28" spans="1:11" ht="75">
      <c r="A28" s="6" t="s">
        <v>13</v>
      </c>
      <c r="B28" s="6" t="s">
        <v>61</v>
      </c>
      <c r="C28" s="6">
        <v>10</v>
      </c>
      <c r="D28" s="6">
        <v>5</v>
      </c>
      <c r="E28" s="6">
        <v>1</v>
      </c>
      <c r="F28" s="7">
        <f t="shared" si="0"/>
        <v>0.9090909090909091</v>
      </c>
      <c r="G28" s="7">
        <f t="shared" si="1"/>
        <v>0.6666666666666666</v>
      </c>
      <c r="H28" s="8" t="s">
        <v>62</v>
      </c>
      <c r="I28" s="9" t="s">
        <v>63</v>
      </c>
      <c r="J28" s="12" t="s">
        <v>122</v>
      </c>
      <c r="K28" s="9" t="s">
        <v>128</v>
      </c>
    </row>
    <row r="29" spans="1:11" ht="45">
      <c r="A29" s="6" t="s">
        <v>22</v>
      </c>
      <c r="B29" s="6" t="s">
        <v>72</v>
      </c>
      <c r="C29" s="6">
        <v>1</v>
      </c>
      <c r="D29" s="6">
        <v>10</v>
      </c>
      <c r="E29" s="6">
        <v>1</v>
      </c>
      <c r="F29" s="7">
        <f t="shared" si="0"/>
        <v>0.5</v>
      </c>
      <c r="G29" s="7">
        <f t="shared" si="1"/>
        <v>0.09090909090909091</v>
      </c>
      <c r="H29" s="8" t="s">
        <v>73</v>
      </c>
      <c r="I29" s="9" t="s">
        <v>74</v>
      </c>
      <c r="J29" s="12" t="s">
        <v>123</v>
      </c>
      <c r="K29" s="9" t="s">
        <v>129</v>
      </c>
    </row>
    <row r="30" spans="1:11" ht="45">
      <c r="A30" s="6" t="s">
        <v>39</v>
      </c>
      <c r="B30" s="6" t="s">
        <v>97</v>
      </c>
      <c r="C30" s="6">
        <v>1</v>
      </c>
      <c r="D30" s="6">
        <v>10</v>
      </c>
      <c r="E30" s="6">
        <v>1</v>
      </c>
      <c r="F30" s="7">
        <f t="shared" si="0"/>
        <v>0.5</v>
      </c>
      <c r="G30" s="7">
        <f t="shared" si="1"/>
        <v>0.09090909090909091</v>
      </c>
      <c r="H30" s="8" t="s">
        <v>73</v>
      </c>
      <c r="I30" s="9" t="s">
        <v>98</v>
      </c>
      <c r="J30" s="12" t="s">
        <v>123</v>
      </c>
      <c r="K30" s="9" t="s">
        <v>129</v>
      </c>
    </row>
    <row r="31" spans="1:11" ht="30">
      <c r="A31" s="6" t="s">
        <v>40</v>
      </c>
      <c r="B31" s="6" t="s">
        <v>99</v>
      </c>
      <c r="C31" s="6">
        <v>0</v>
      </c>
      <c r="D31" s="6">
        <v>1</v>
      </c>
      <c r="E31" s="6">
        <v>1</v>
      </c>
      <c r="F31" s="7">
        <f t="shared" si="0"/>
        <v>0</v>
      </c>
      <c r="G31" s="7">
        <f t="shared" si="1"/>
        <v>0</v>
      </c>
      <c r="H31" s="8" t="s">
        <v>41</v>
      </c>
      <c r="I31" s="9" t="s">
        <v>42</v>
      </c>
      <c r="J31" s="12" t="s">
        <v>41</v>
      </c>
      <c r="K31" s="9" t="s">
        <v>130</v>
      </c>
    </row>
    <row r="32" spans="1:11" ht="15">
      <c r="A32" s="2" t="s">
        <v>125</v>
      </c>
      <c r="B32" s="2"/>
      <c r="C32" s="2"/>
      <c r="D32" s="2"/>
      <c r="E32" s="2"/>
      <c r="F32" s="3">
        <f>AVERAGE(F2:F31)</f>
        <v>0.9303030303030303</v>
      </c>
      <c r="G32" s="3">
        <f>AVERAGE(G2:G31)</f>
        <v>0.4575989507568454</v>
      </c>
      <c r="H32" s="2"/>
      <c r="I32" s="2"/>
      <c r="J32" s="2"/>
      <c r="K32" s="2"/>
    </row>
  </sheetData>
  <sheetProtection/>
  <conditionalFormatting sqref="B1">
    <cfRule type="duplicateValues" priority="5" dxfId="5" stopIfTrue="1">
      <formula>AND(COUNTIF($B$1:$B$1,B1)&gt;1,NOT(ISBLANK(B1)))</formula>
    </cfRule>
  </conditionalFormatting>
  <conditionalFormatting sqref="J1 C1:G1">
    <cfRule type="duplicateValues" priority="4" dxfId="5" stopIfTrue="1">
      <formula>AND(COUNTIF($J$1:$J$1,C1)+COUNTIF($C$1:$G$1,C1)&gt;1,NOT(ISBLANK(C1)))</formula>
    </cfRule>
  </conditionalFormatting>
  <conditionalFormatting sqref="H1:I1">
    <cfRule type="duplicateValues" priority="3" dxfId="5" stopIfTrue="1">
      <formula>AND(COUNTIF($H$1:$I$1,H1)&gt;1,NOT(ISBLANK(H1)))</formula>
    </cfRule>
  </conditionalFormatting>
  <conditionalFormatting sqref="K1">
    <cfRule type="duplicateValues" priority="2" dxfId="5" stopIfTrue="1">
      <formula>AND(COUNTIF($K$1:$K$1,K1)&gt;1,NOT(ISBLANK(K1)))</formula>
    </cfRule>
  </conditionalFormatting>
  <conditionalFormatting sqref="A32:K32">
    <cfRule type="duplicateValues" priority="1" dxfId="5" stopIfTrue="1">
      <formula>AND(COUNTIF($A$32:$K$32,A32)&gt;1,NOT(ISBLANK(A32)))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Leihong</dc:creator>
  <cp:keywords/>
  <dc:description/>
  <cp:lastModifiedBy>Wu, Leihong</cp:lastModifiedBy>
  <dcterms:created xsi:type="dcterms:W3CDTF">2018-07-26T14:43:08Z</dcterms:created>
  <dcterms:modified xsi:type="dcterms:W3CDTF">2018-08-10T20:00:05Z</dcterms:modified>
  <cp:category/>
  <cp:version/>
  <cp:contentType/>
  <cp:contentStatus/>
</cp:coreProperties>
</file>