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2"/>
  <workbookPr showInkAnnotation="0" autoCompressPictures="0"/>
  <mc:AlternateContent xmlns:mc="http://schemas.openxmlformats.org/markup-compatibility/2006">
    <mc:Choice Requires="x15">
      <x15ac:absPath xmlns:x15ac="http://schemas.microsoft.com/office/spreadsheetml/2010/11/ac" url="/Users/samantha_cheng/Documents/PROFOR/SysMap_draft/Revisions_2ndRound/Revisions_3rd/"/>
    </mc:Choice>
  </mc:AlternateContent>
  <xr:revisionPtr revIDLastSave="0" documentId="8_{33CF403E-7AAB-2345-B7EB-FF253E32F5B9}" xr6:coauthVersionLast="40" xr6:coauthVersionMax="40" xr10:uidLastSave="{00000000-0000-0000-0000-000000000000}"/>
  <bookViews>
    <workbookView xWindow="0" yWindow="460" windowWidth="12200" windowHeight="15540" tabRatio="500" activeTab="1" xr2:uid="{00000000-000D-0000-FFFF-FFFF00000000}"/>
  </bookViews>
  <sheets>
    <sheet name="README" sheetId="4" r:id="rId1"/>
    <sheet name="Peer-reviewed literature search" sheetId="3" r:id="rId2"/>
    <sheet name="Grey literature Search History" sheetId="2" r:id="rId3"/>
    <sheet name="Grey literature results" sheetId="1" r:id="rId4"/>
  </sheets>
  <definedNames>
    <definedName name="_xlnm._FilterDatabase" localSheetId="3" hidden="1">'Grey literature results'!$A$1:$L$71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L74" i="1" l="1"/>
  <c r="H24" i="2"/>
  <c r="G24" i="2"/>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Kavita Macleod</author>
  </authors>
  <commentList>
    <comment ref="E1" authorId="0" shapeId="0" xr:uid="{00000000-0006-0000-0000-000001000000}">
      <text>
        <r>
          <rPr>
            <b/>
            <sz val="9"/>
            <color indexed="81"/>
            <rFont val="Tahoma"/>
            <family val="2"/>
          </rPr>
          <t xml:space="preserve">Kavita Macleod
</t>
        </r>
        <r>
          <rPr>
            <sz val="9"/>
            <color indexed="81"/>
            <rFont val="Tahoma"/>
            <family val="2"/>
          </rPr>
          <t xml:space="preserve">Value of doing a separate REDD search for each source?
</t>
        </r>
      </text>
    </comment>
  </commentList>
</comments>
</file>

<file path=xl/sharedStrings.xml><?xml version="1.0" encoding="utf-8"?>
<sst xmlns="http://schemas.openxmlformats.org/spreadsheetml/2006/main" count="644" uniqueCount="328">
  <si>
    <t>Date</t>
  </si>
  <si>
    <t>Source</t>
  </si>
  <si>
    <t>Authors</t>
  </si>
  <si>
    <t>Title</t>
  </si>
  <si>
    <t>Year</t>
  </si>
  <si>
    <t>Publisher/Journal</t>
  </si>
  <si>
    <t>Website</t>
  </si>
  <si>
    <t>Search type</t>
  </si>
  <si>
    <t>Search Terms</t>
  </si>
  <si>
    <t>Result-checking method</t>
  </si>
  <si>
    <t>Hits</t>
  </si>
  <si>
    <t>Outputs</t>
  </si>
  <si>
    <t>http://povertyandconservation.info/en/bibliographies</t>
  </si>
  <si>
    <t>Keyword search</t>
  </si>
  <si>
    <t>Collaboration for Environmental Evidence</t>
  </si>
  <si>
    <t>First 100 T&amp;A screened</t>
  </si>
  <si>
    <t>Notes</t>
  </si>
  <si>
    <t>Poverty and Conservation Learning</t>
  </si>
  <si>
    <t>J-Poverty Action</t>
  </si>
  <si>
    <t>World Bank Development Impact Evaluation Initiative (DIME)</t>
  </si>
  <si>
    <t>DAI Evidence on Demand</t>
  </si>
  <si>
    <t xml:space="preserve">International Food Policy Research Institute Library </t>
  </si>
  <si>
    <t xml:space="preserve">Center for International Forestry Research </t>
  </si>
  <si>
    <t xml:space="preserve">Ecosystem Services for Poverty Alleviation </t>
  </si>
  <si>
    <t xml:space="preserve">Centre for Environmental Economics and Policy in Africa </t>
  </si>
  <si>
    <t xml:space="preserve">Latin American and Caribbean Environmental Economics Program </t>
  </si>
  <si>
    <t xml:space="preserve">Economy and Environment Program for Southeast Asia </t>
  </si>
  <si>
    <t>South Asian Network for Development and Environmental Economics</t>
  </si>
  <si>
    <t xml:space="preserve">World Agroforestry Center </t>
  </si>
  <si>
    <t xml:space="preserve">International Tropical Timber Organization </t>
  </si>
  <si>
    <t>http://www.3ieimpact.org/</t>
  </si>
  <si>
    <t>http://www.environmentalevidence.org/</t>
  </si>
  <si>
    <t>http://library.ifpri.info/</t>
  </si>
  <si>
    <t>http://www.espa.ac.uk/results/publications</t>
  </si>
  <si>
    <t>http://www.laceep.org/</t>
  </si>
  <si>
    <t>http://www.eepsea.org/</t>
  </si>
  <si>
    <t>http://www.sandeeonline.org/</t>
  </si>
  <si>
    <t>http://www.worldagroforestry.org/</t>
  </si>
  <si>
    <t>http://www.itto.int/</t>
  </si>
  <si>
    <t>Forests AND Poverty</t>
  </si>
  <si>
    <t>Parks versus PES: Evaluation direct and incentive-based land conservation in Mexico</t>
  </si>
  <si>
    <t>Sims and Alix-Garcia</t>
  </si>
  <si>
    <t>Journal of Environmental Economics and Management</t>
  </si>
  <si>
    <t>Will up-scaled forest conservation incentives in the Peruvian Amazon produce cost-effective and equitable outcomes?</t>
  </si>
  <si>
    <t>Environmental Conservation</t>
  </si>
  <si>
    <t>Borner, Wunder, and Giudice</t>
  </si>
  <si>
    <t>Quantifying the economic contribution of wild food harvests to rural livelihoods: A global-comparative analysis</t>
  </si>
  <si>
    <t>Hickey et al</t>
  </si>
  <si>
    <t>Food Policy</t>
  </si>
  <si>
    <t>Impacts of protected areas on local livelihoods in Cambodia</t>
  </si>
  <si>
    <t>Clements, T.</t>
  </si>
  <si>
    <t>World Development</t>
  </si>
  <si>
    <t>Sustainability of social–ecological systems under conservation projects: Lessons from a biodiversity hotspot in western China</t>
  </si>
  <si>
    <t>Biological Conservation</t>
  </si>
  <si>
    <t>Beyond the decade of policy and community euphoria: The state of livelihoods under new local rights to forest in rural Cameroon</t>
  </si>
  <si>
    <t>Oyono et al</t>
  </si>
  <si>
    <t>Conservation and Society</t>
  </si>
  <si>
    <t>Bridging the gap between forest conservation and poverty alleviation: the Ecuadorian Socio Bosque program</t>
  </si>
  <si>
    <t>de Koning et al</t>
  </si>
  <si>
    <t>Environmental Science &amp; Policy</t>
  </si>
  <si>
    <t xml:space="preserve">REDD+ and rural livelihoods </t>
  </si>
  <si>
    <t>Groom &amp; Palmer</t>
  </si>
  <si>
    <t>Biodiversity Conservation and Poverty Traps Special Feature: Booming markets for Moroccan argan oil appear to benefit some rural households while threatening the endemic argan forest</t>
  </si>
  <si>
    <t>Lybbert et al</t>
  </si>
  <si>
    <t>PNAS</t>
  </si>
  <si>
    <t>Biodiversity Conservation and Poverty Traps Special Feature: The effect of a protected area on the tradeoffs between short-run and long-run benefits from mangrove ecosystems</t>
  </si>
  <si>
    <t>McNally et al</t>
  </si>
  <si>
    <t>Fair and Green? Social impacts of payments for environmental services in Costa Rica</t>
  </si>
  <si>
    <t>IIED</t>
  </si>
  <si>
    <t>Porras et al</t>
  </si>
  <si>
    <t>Poverty alleviation as a pathway to sustainable forest management</t>
  </si>
  <si>
    <t>Sreedharan and Matta</t>
  </si>
  <si>
    <t>Environment, Development, and Sustainability</t>
  </si>
  <si>
    <t>Local institutions as mediators of the impact of markets on non-timber forest product extraction in central India</t>
  </si>
  <si>
    <t>Ghate et al</t>
  </si>
  <si>
    <t>Can Non-timber Forest Products Solve Livelihood Problems? A Case Study from Periyar Tiger Reserve India</t>
  </si>
  <si>
    <t>Oryx</t>
  </si>
  <si>
    <t>Gubbi and MacMillan</t>
  </si>
  <si>
    <t>The role of participatory social forestry in the enhancement of the socio-economic condition of the rural poor: A case study of Dhaka Forest Division in Bangladesh</t>
  </si>
  <si>
    <t>Forests, Trees and Livelihoods</t>
  </si>
  <si>
    <t>Muhammed and Haque</t>
  </si>
  <si>
    <t>A Zoological Perspective on Payments for Ecosystem Services</t>
  </si>
  <si>
    <t>McNeely</t>
  </si>
  <si>
    <t>Integrative Zoology</t>
  </si>
  <si>
    <t xml:space="preserve">
Livelihoods and Forestry Program, Myagdi Contribution to Poverty Reduction</t>
  </si>
  <si>
    <t>Acharya and Acharya</t>
  </si>
  <si>
    <t>Banko Janakari: A journal of forestry information for Nepal</t>
  </si>
  <si>
    <t>Poverty, biodiversity and institutions in forest-agriculture ecotones in the Western Ghats and Eastern Himalaya ranges of India</t>
  </si>
  <si>
    <t>Bawa et al</t>
  </si>
  <si>
    <t>Agriculture, Ecosystems and Environment</t>
  </si>
  <si>
    <t>Forestry Income Management and Poverty Reduction: Empirical Findings from Kongo, Cameroon</t>
  </si>
  <si>
    <t>Development in Practice</t>
  </si>
  <si>
    <t>Assembe Mvondo, S.</t>
  </si>
  <si>
    <t>Better Forestry, Less Poverty: A Practitioner's Guide</t>
  </si>
  <si>
    <t>FAO</t>
  </si>
  <si>
    <t>FAO Forestry Paper</t>
  </si>
  <si>
    <t xml:space="preserve">
Improving Rural Livelihood Through CBNRM: A Case of Self-organization in Community Mangrove Management in Thailand</t>
  </si>
  <si>
    <t>Soontornwong, S.</t>
  </si>
  <si>
    <t>Report, Regional Community Forestry Training Center for Asia-Pacific, Bangkok, Thailand</t>
  </si>
  <si>
    <t xml:space="preserve">
Sustainable Poverty Alleviation Through a Forestry Project in Tamilnadu State of India</t>
  </si>
  <si>
    <t>Kaushal et al</t>
  </si>
  <si>
    <t>The International Journal of Sustainable Development and World Ecology</t>
  </si>
  <si>
    <t xml:space="preserve">
Do the Poor Benefit from Devolution Policies? Evidence from Malawi’s Forest Co-Management Program</t>
  </si>
  <si>
    <t>Jumbe and Angelsen</t>
  </si>
  <si>
    <t>Paper, Department of Economics and Resource Management, Norwegian University of Life Sciences</t>
  </si>
  <si>
    <t>Many of the papers were excluded due to no intervention or evidence related to that intervention presented. Some were excluded as they dealt with subsistence use of the forest.</t>
  </si>
  <si>
    <t>Forests</t>
  </si>
  <si>
    <t>1/17/2017</t>
  </si>
  <si>
    <t>1/10/2017</t>
  </si>
  <si>
    <t>Forest Conservation Gap Map</t>
  </si>
  <si>
    <t>Land Use Change and Forestry Evidence Gap Map</t>
  </si>
  <si>
    <t>T&amp;As screened</t>
  </si>
  <si>
    <t>Evidence Gap Maps</t>
  </si>
  <si>
    <t>Policy Briefs</t>
  </si>
  <si>
    <t>Systematic Reviews</t>
  </si>
  <si>
    <t>Impact Evaluations</t>
  </si>
  <si>
    <t>Decentralised forest management for reducing deforestation and poverty in low- and middle- income countries: a systematic review</t>
  </si>
  <si>
    <t>Samii et al</t>
  </si>
  <si>
    <t>Payment for environmental services for reducing deforestation and poverty in low- and middle-income countries: a systematic review</t>
  </si>
  <si>
    <t>Bowler et al</t>
  </si>
  <si>
    <t>The evidence base for community forest management as a mechanism for supplying global environmental benefits and improving local welfare</t>
  </si>
  <si>
    <t>Titles screened</t>
  </si>
  <si>
    <t>International Initiative for Impact Evaluation</t>
  </si>
  <si>
    <t>Newton et al</t>
  </si>
  <si>
    <t>What are the Biophysical, Institutional, and Socioeconomic Contextual Factors Associated with Improvements in Livelihood and Environmental Outcomes in Forests Managed by Communities? A Systematic Review Protocol</t>
  </si>
  <si>
    <t>Rodriguez et al</t>
  </si>
  <si>
    <t>Socioeconomic and Environmental Effects of China’s Conversion of Cropland to Forest Program after 15 Years: A Systematic Review Protocol</t>
  </si>
  <si>
    <t>Searched ALL</t>
  </si>
  <si>
    <t>N/A</t>
  </si>
  <si>
    <t>3ie (Evidence Gap Map)</t>
  </si>
  <si>
    <t>3ie (Systematic Review)</t>
  </si>
  <si>
    <t>3ie (Impact Evaluation)</t>
  </si>
  <si>
    <t>Has forest co-management in Malawi benefited to the poor?</t>
  </si>
  <si>
    <t>In Vladimir Popov (Ed.), January 2007, Political Institutions and Development: Failed Expectations and Renewed Hopes, pp. 171-199</t>
  </si>
  <si>
    <t>Household participation and effects of community forest management on income and poverty levels: empirical evidence from Bhutan</t>
  </si>
  <si>
    <t>Forest Policy and Economics; 2015 61:20-29</t>
  </si>
  <si>
    <t>Rahut et al</t>
  </si>
  <si>
    <t>Do the Poor Benefit from Devolution Policies? Evidence from Malawi's Forest Co-Management Program</t>
  </si>
  <si>
    <t>Land Economics, November 2006, vol. 82, no. 4, pp. 562-581</t>
  </si>
  <si>
    <t>Effects of protected areas on forest cover change and local communities: evidence from the Peruvian Amazon</t>
  </si>
  <si>
    <t>World Development, February 2016, vol. 78, pp. 288-307</t>
  </si>
  <si>
    <t>Mullan et al</t>
  </si>
  <si>
    <t>Evaluation of the Impact of the Natural Forest Protection Program on Rural Household Livelihoods</t>
  </si>
  <si>
    <t>In Runsheng Yin (Ed.), 2009, An Integrated Assessment of China's Ecological Restoration Programs, pp. 175-199</t>
  </si>
  <si>
    <t>Clements and Millner-Gull</t>
  </si>
  <si>
    <t>Impact of payments for environmental services and protected areas on local livelihoods and forest conservation in northern Cambodia</t>
  </si>
  <si>
    <t>Conservation Biology, February 2015, ol. 29, issue 1, pp. 78-87</t>
  </si>
  <si>
    <t>Hegde et al</t>
  </si>
  <si>
    <t>Household participation in a Payments for Environmental Services programme: the Nhambita Forest Carbon Project (Mozambique)</t>
  </si>
  <si>
    <t>Environment and Development Economics; 2015 20(5):611-629</t>
  </si>
  <si>
    <t>Ameha et al</t>
  </si>
  <si>
    <t>Impacts of access and benefit sharing on livelihoods and forest: case of participatory forest management in Ethiopia</t>
  </si>
  <si>
    <t>Ecological Economics, January 2014, vol. 97, pp. 162-171</t>
  </si>
  <si>
    <t>Alix-Garcia et al</t>
  </si>
  <si>
    <t>Environmental and socioeconomic impacts of Mexico's payments for ecosystem services program</t>
  </si>
  <si>
    <t>3ie Impact Evaluation Report 20, 2014. New Delhi</t>
  </si>
  <si>
    <t>Sims, Katharine</t>
  </si>
  <si>
    <t>Evaluating the Local Socio-Economic Impacts of Protected Areas: A System Level Comparison Group Approach</t>
  </si>
  <si>
    <t xml:space="preserve">Global Environmental Facility Evaluation Office, September 2008, Impact Evaluation </t>
  </si>
  <si>
    <t>Persha and Meshak</t>
  </si>
  <si>
    <t>The impact of Tanzania’s Joint Forest Management programme on livelihoods, governance and forests</t>
  </si>
  <si>
    <t>A triple win? The impact of Tanzania’s Joint Forest Management programme on livelihoods, governance and forests, 3ie Impact Evaluation Report 34. New Delhi: International Initiative for Impact Evaluation (3ie)</t>
  </si>
  <si>
    <t>Weber et al</t>
  </si>
  <si>
    <t>Do ICDPs Work? An Empirical Evaluation of Forest-Based Microenterprises in the Brazilian Amazon</t>
  </si>
  <si>
    <t>Land Economics, November 2011, vol. 87, iss. 4, pp. 661-681</t>
  </si>
  <si>
    <t>Forest</t>
  </si>
  <si>
    <t>China’s conversion of cropland to forest program: a systematic review of the environmental and socioeconomic effects</t>
  </si>
  <si>
    <t>CEE review 15-004</t>
  </si>
  <si>
    <t>Effects of Decentralized Forest Management (DFM) on Deforestation and Poverty in Low and Middle Income Countries (systematic review)</t>
  </si>
  <si>
    <t>CEE review 13-015a</t>
  </si>
  <si>
    <t>Effects of Payment for Environmental Services (PES) on Deforestation and Poverty in Low and Middle Income Countries (systematic review)</t>
  </si>
  <si>
    <t>CEE review 13-015b</t>
  </si>
  <si>
    <t>The Evidence Base for Community Forest Management as a Mechanism for Supplying Global Environmental Benefits and Improving Local Welfare (systematic review)</t>
  </si>
  <si>
    <t>CEE review 08-011</t>
  </si>
  <si>
    <t>https://www.povertyactionlab.org/evaluations</t>
  </si>
  <si>
    <t>1/18/2017</t>
  </si>
  <si>
    <t>Evaluations</t>
  </si>
  <si>
    <t>https://www.povertyactionlab.org/publications?search_api_views_fulltext=forest</t>
  </si>
  <si>
    <t>http://documents.worldbank.org/curated/en/docsearch/collection-title/Impact%2520Evaluation%2520series?colT=Impact%2520Evaluation%2520series</t>
  </si>
  <si>
    <t>http://microdata.worldbank.org/index.php/catalog/impact_evaluation</t>
  </si>
  <si>
    <t>http://www.worldbank.org/en/research/dime</t>
  </si>
  <si>
    <t>World Bank DIME</t>
  </si>
  <si>
    <t>Wells et al</t>
  </si>
  <si>
    <t>An evaluation of the impacts of selected activities supported by the program on forests (English)</t>
  </si>
  <si>
    <t>World Bank Working Paper 70512</t>
  </si>
  <si>
    <t>World Bank Working Paper 70513</t>
  </si>
  <si>
    <t>Poverty (Forest = 0)</t>
  </si>
  <si>
    <t>"Forests" yielded no result so used poverty.</t>
  </si>
  <si>
    <t>http://www.evidenceondemand.info/library.aspx</t>
  </si>
  <si>
    <t>1/19/2017</t>
  </si>
  <si>
    <t>T&amp;Summaries screened</t>
  </si>
  <si>
    <t>Mugo, F.W.</t>
  </si>
  <si>
    <t xml:space="preserve"> Rapid desk-based study: donor and partner programmes in sustainable forest management and fuelwood value chains in Eastern and Southern Africa</t>
  </si>
  <si>
    <t>Evidence on Demand</t>
  </si>
  <si>
    <t xml:space="preserve"> Strategic environment, social and gender assessment of the climate investment funds</t>
  </si>
  <si>
    <t>CTF</t>
  </si>
  <si>
    <t>CTF Trust Fund Committee</t>
  </si>
  <si>
    <t>Natural resources and pro-poor growth. The economics and politics</t>
  </si>
  <si>
    <t>OECD</t>
  </si>
  <si>
    <t>Many documents not relevant</t>
  </si>
  <si>
    <t>Forest AND Livelihood AND Poverty</t>
  </si>
  <si>
    <t>First 100 T&amp;As screened</t>
  </si>
  <si>
    <t>Jagger et al</t>
  </si>
  <si>
    <t>Woodlot devolution in Northern Ethiopia</t>
  </si>
  <si>
    <t>IFPRI EPTD Discussion Paper 107</t>
  </si>
  <si>
    <t>IFPRI</t>
  </si>
  <si>
    <t>Jagger, Pamela</t>
  </si>
  <si>
    <t>Forest incomes after Uganda's forest sector reform</t>
  </si>
  <si>
    <t>IFPRI CAPRI Working Paper 92</t>
  </si>
  <si>
    <t>Majority of documents are agriculture-related.</t>
  </si>
  <si>
    <t>Wollenberg et al</t>
  </si>
  <si>
    <t>Collaborative management of forests</t>
  </si>
  <si>
    <t>IFPRI 2020 Vision Focus Brief 11 (8)</t>
  </si>
  <si>
    <t>http://www.cifor.org/library</t>
  </si>
  <si>
    <t>1/24/2017</t>
  </si>
  <si>
    <t>None were relavant to forests and poverty.</t>
  </si>
  <si>
    <t>1/25/2017</t>
  </si>
  <si>
    <t>LACEEP</t>
  </si>
  <si>
    <t>Solis, Carlos</t>
  </si>
  <si>
    <t>Land Owners’ preferences for forest conservation programs: The Socio Bosque case in Ecuador</t>
  </si>
  <si>
    <t>LACEEP Working Paper Series WP77</t>
  </si>
  <si>
    <t>The effects of markets on the use of forest for the livelihood of indigenous households in the Colombian Amazon</t>
  </si>
  <si>
    <t>LACEEP Working Paper Series WP09</t>
  </si>
  <si>
    <t>Search for "Forests" AND "Poverty" only yielded 2 results. The 70 results that "Forests" yielded did include many duplicates.</t>
  </si>
  <si>
    <t>Forests And/Or Poverty</t>
  </si>
  <si>
    <t>1/26/2017</t>
  </si>
  <si>
    <t>EEPSEA</t>
  </si>
  <si>
    <t>Ly, Nguyen</t>
  </si>
  <si>
    <t>Evaluating the Pilot Implementation of Payment for Forest Environmental Services in Lam Dong, Vietnam</t>
  </si>
  <si>
    <t>EEPSEA Policy Brief</t>
  </si>
  <si>
    <t>Search for "Forests" AND "Poverty" only yielded 3 results. Some of the results were duplicates and many were not relevant to forests.</t>
  </si>
  <si>
    <t>Search for "Forests" AND "Poverty" did not yield any results.</t>
  </si>
  <si>
    <t>1/28/2017</t>
  </si>
  <si>
    <t>Khatri-Chhetri, Arun</t>
  </si>
  <si>
    <t>SANDEE</t>
  </si>
  <si>
    <t>Local Institutions and Forest Products Extraction: Evidence from Forest Management in Nepal</t>
  </si>
  <si>
    <t xml:space="preserve">SANDEE Working Paper No. 16-06 </t>
  </si>
  <si>
    <t>Property Rights and Natural Resources: Socio-Economic Heterogeneity and Distributional Implications of Common Property Resource Management</t>
  </si>
  <si>
    <t>SANDEE Working Paper No. 1-03</t>
  </si>
  <si>
    <t>Adhikari, Bhim</t>
  </si>
  <si>
    <t>1/28/2016</t>
  </si>
  <si>
    <t>Forests AND Livelihoods</t>
  </si>
  <si>
    <t>World Agroforestry Cetner</t>
  </si>
  <si>
    <t>Secondary Forests and Local Livelihoods along a Gradient of Accessibility: a case study in Northern Laos</t>
  </si>
  <si>
    <t>Thanichanon et al</t>
  </si>
  <si>
    <t>Society &amp; Natural Resources, 26 (11) 2013</t>
  </si>
  <si>
    <t>Restoring lives and landscapes: how a partnership between local communities and the state is saving forests and improving livelihoods in Guinea</t>
  </si>
  <si>
    <t>Pye-Smith, C</t>
  </si>
  <si>
    <t>Trees for Change Booklet</t>
  </si>
  <si>
    <t>Search yielded more results than "Forests" and "Poverty"</t>
  </si>
  <si>
    <t>CIFOR</t>
  </si>
  <si>
    <t>Sustainable forest management at the local scale:: a comparative analysis of community forests and domestic forests in Cameroon</t>
  </si>
  <si>
    <t>Lescuyer, G.</t>
  </si>
  <si>
    <t>Small-scale Forestry 12(1): 51-66</t>
  </si>
  <si>
    <t>Re-greening the Bare-hills through Community-managed Forests in Nepal: Can Biodiversity Conservation and Livelihoods go together across the Landscape?</t>
  </si>
  <si>
    <t>Paudyal et al</t>
  </si>
  <si>
    <t>Paper presented in 8th ANZIF Conference "Beyond Tenure: managing forests across the landscape", Novotel Forest Resort Creswick, Victoria, Australia 13 -15 April 2015</t>
  </si>
  <si>
    <t>Majority of documents were theoretical or large reviews of forestry/livelihoods issues with no apparent evidence.</t>
  </si>
  <si>
    <t>Swidden, rubber and carbon: can REDD+ work for people and the environment in Montane Mainland Southeast Asia?</t>
  </si>
  <si>
    <t>CGIAR Research Program on Climate Change, Agriculture and Food Security (CCAFS) Working Paper No. 9</t>
  </si>
  <si>
    <t>Fox et al</t>
  </si>
  <si>
    <t>Is decentralization in natural resource management leading to livelihoods improvement and sustainability?: evidence from Central Africa</t>
  </si>
  <si>
    <t>Oyono, P.R.</t>
  </si>
  <si>
    <t>Ministry of Agriculture and Rural Development of Ethiopia with other stakeholders, Addis Ababa, Ethiopia</t>
  </si>
  <si>
    <t>The impacts of selective logging on non-timber forest products of livelihood importance</t>
  </si>
  <si>
    <t>Rist et al</t>
  </si>
  <si>
    <t>Forest Ecology and Management 268: 5769</t>
  </si>
  <si>
    <t>Forest products, livelihoods and conservation: case studies on non-timber forest product systems. volume 2 – Africa</t>
  </si>
  <si>
    <t>Sunderland et al</t>
  </si>
  <si>
    <t>CIFOR, Bogor, Indonesia</t>
  </si>
  <si>
    <t>Participatory forest management and its impacts on livelihoods and forest status: the case of Bonga forest in Ethiopia</t>
  </si>
  <si>
    <t>Gobeze et al</t>
  </si>
  <si>
    <t>International Forestry Review 11(3): 346-358</t>
  </si>
  <si>
    <t>The prospects for Payment for Ecosystem Services (PES) in Vietnam: a look at three payment schemes</t>
  </si>
  <si>
    <t>Phuc et al</t>
  </si>
  <si>
    <t>Human Ecology 40(2): 237-249</t>
  </si>
  <si>
    <t>Forest incomes and poverty alleviation under participatory forest management in the Bale Highlands, Southern Ethiopia</t>
  </si>
  <si>
    <t>International Forestry Review 12(1): 66-77</t>
  </si>
  <si>
    <t>Yemiru et al</t>
  </si>
  <si>
    <t>Policy Publications search box did not work; tried Google search but no relevant documents retreived.</t>
  </si>
  <si>
    <t>**Links on website not working; tried Google search but no relevant documents retreived.</t>
  </si>
  <si>
    <t>**Search bar on website not working; tried Google search but no relevant documents retreived.</t>
  </si>
  <si>
    <t>Publication Type</t>
  </si>
  <si>
    <t>Peer-reviewed published literature</t>
  </si>
  <si>
    <t>Unpublished grey literature</t>
  </si>
  <si>
    <t>Zhang et al</t>
  </si>
  <si>
    <t>Miranda et al</t>
  </si>
  <si>
    <t>Yes</t>
  </si>
  <si>
    <t>No</t>
  </si>
  <si>
    <t>Screening decision</t>
  </si>
  <si>
    <t>Captured in database searching?</t>
  </si>
  <si>
    <t>Duplicate</t>
  </si>
  <si>
    <t>Cannot locate</t>
  </si>
  <si>
    <t>Final inclusion</t>
  </si>
  <si>
    <t>Puri et al</t>
  </si>
  <si>
    <t>Snilsveit et al</t>
  </si>
  <si>
    <t>Captured in target searches for systematic reviews/maps/gap maps</t>
  </si>
  <si>
    <t>Osorio, Catalina</t>
  </si>
  <si>
    <t>Additional File 1</t>
  </si>
  <si>
    <t>Sources searched for peer-reviewed and grey literature</t>
  </si>
  <si>
    <t>Tab</t>
  </si>
  <si>
    <t>Description</t>
  </si>
  <si>
    <t>"Peer-reviewed literature search"</t>
  </si>
  <si>
    <t>A list of sources searched along with searching parameters and dates</t>
  </si>
  <si>
    <t>"Grey literature search history"</t>
  </si>
  <si>
    <t>"Grey literature results"</t>
  </si>
  <si>
    <t>List of included literature from grey literature searching</t>
  </si>
  <si>
    <t>Date Range Subscribed</t>
  </si>
  <si>
    <t>Search options used</t>
  </si>
  <si>
    <t>Date searched</t>
  </si>
  <si>
    <t>Web of Science</t>
  </si>
  <si>
    <t>Agris</t>
  </si>
  <si>
    <t>AGRICOLA</t>
  </si>
  <si>
    <t>GreenFile</t>
  </si>
  <si>
    <t>EconLit</t>
  </si>
  <si>
    <t>CAB Abstracts</t>
  </si>
  <si>
    <t>Web of Science consists of nine databases: Arts &amp; Humanities Citation Index, Social Sciences Citation Index, and Science Citation Index Expanded for journal aritcles; Conference Proceedings Citation Index - Science and Conference Proceedings - Social Sciences and Humanities; Book Citation Index - Science and Book Citation Index - Social Sciences and Humanities; and Current Chemical Reactions and Index Chemicus. Web of Science covers thousands of research journals, and extensive collections of conference proceedings and books. across hundreds of disciplines. Both the science and social sciences journal article files offer searchable author abstracts. All three databases are updated weekly. </t>
  </si>
  <si>
    <t>Language: English. Formats: Journal Articles, Conference Proceedings, Books, Book Chapters</t>
  </si>
  <si>
    <t>1969-present</t>
  </si>
  <si>
    <t>All included resources</t>
  </si>
  <si>
    <t>Subscriptions</t>
  </si>
  <si>
    <t>2014-2016</t>
  </si>
  <si>
    <t>1900-2014</t>
  </si>
  <si>
    <t>Language: English</t>
  </si>
  <si>
    <t>2008-present</t>
  </si>
  <si>
    <t>1965-present</t>
  </si>
  <si>
    <t>1962-present</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</si>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</sst>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12"/>
      <color theme="1"/>
      <name val="Calibri"/>
      <family val="2"/>
      <scheme val="minor"/>
    </font>
    <font>
      <b/>
      <sz val="12"/>
      <name val="Calibri"/>
      <family val="2"/>
      <scheme val="minor"/>
    </font>
    <font>
      <b/>
      <sz val="10"/>
      <color theme="1"/>
      <name val="Calibri"/>
      <family val="2"/>
      <scheme val="minor"/>
    </font>
    <font>
      <sz val="10"/>
      <color theme="1"/>
      <name val="Calibri"/>
      <family val="2"/>
      <scheme val="minor"/>
    </font>
    <font>
      <b/>
      <sz val="9"/>
      <color indexed="81"/>
      <name val="Tahoma"/>
      <family val="2"/>
    </font>
    <font>
      <sz val="9"/>
      <color indexed="81"/>
      <name val="Tahoma"/>
      <family val="2"/>
    </font>
    <font>
      <sz val="10"/>
      <color theme="5" tint="-0.249977111117893"/>
      <name val="Calibri"/>
      <family val="2"/>
      <scheme val="minor"/>
    </font>
    <font>
      <sz val="16"/>
      <color rgb="FF333333"/>
      <name val="Helvetica"/>
      <family val="2"/>
    </font>
  </fonts>
  <fills count="4">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s>
  <borders count="1">
    <border>
      <left/>
      <right/>
      <top/>
      <bottom/>
      <diagonal/>
    </border>
  </borders>
  <cellStyleXfs count="1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7">
    <xf numFmtId="0" fontId="0" fillId="0" borderId="0" xfId="0"/>
    <xf numFmtId="0" fontId="0" fillId="0" borderId="0" xfId="0" applyFont="1" applyBorder="1"/>
    <xf numFmtId="0" fontId="0" fillId="0" borderId="0" xfId="0" applyFont="1"/>
    <xf numFmtId="0" fontId="1" fillId="0" borderId="0" xfId="3"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Fill="1" applyBorder="1" applyAlignment="1">
      <alignment wrapText="1"/>
    </xf>
    <xf numFmtId="0" fontId="3" fillId="0" borderId="0" xfId="0" applyFont="1"/>
    <xf numFmtId="0" fontId="4" fillId="0" borderId="0" xfId="0" applyFont="1"/>
    <xf numFmtId="0" fontId="3" fillId="0" borderId="0" xfId="0" applyFont="1" applyFill="1" applyBorder="1" applyAlignment="1">
      <alignment wrapText="1"/>
    </xf>
    <xf numFmtId="0" fontId="3" fillId="0" borderId="0" xfId="0" applyFont="1" applyBorder="1" applyAlignment="1">
      <alignment wrapText="1"/>
    </xf>
    <xf numFmtId="0" fontId="5" fillId="0" borderId="0" xfId="0" applyFont="1"/>
    <xf numFmtId="0" fontId="4" fillId="0" borderId="0" xfId="0" applyFont="1" applyBorder="1" applyAlignment="1">
      <alignment wrapText="1"/>
    </xf>
    <xf numFmtId="0" fontId="5" fillId="0" borderId="0" xfId="0" applyFont="1" applyBorder="1" applyAlignment="1">
      <alignment wrapText="1"/>
    </xf>
    <xf numFmtId="0" fontId="1" fillId="0" borderId="0" xfId="3" applyFont="1"/>
    <xf numFmtId="0" fontId="4" fillId="0" borderId="0" xfId="0" applyFont="1" applyAlignment="1"/>
    <xf numFmtId="0" fontId="0" fillId="0" borderId="0" xfId="0" applyFont="1" applyAlignment="1"/>
    <xf numFmtId="49" fontId="4" fillId="0" borderId="0" xfId="0" applyNumberFormat="1" applyFont="1" applyBorder="1" applyAlignment="1">
      <alignment wrapText="1"/>
    </xf>
    <xf numFmtId="49" fontId="0" fillId="0" borderId="0" xfId="0" applyNumberFormat="1" applyFont="1" applyBorder="1" applyAlignment="1">
      <alignment wrapText="1"/>
    </xf>
    <xf numFmtId="49" fontId="0" fillId="0" borderId="0" xfId="0" applyNumberFormat="1" applyFont="1"/>
    <xf numFmtId="0" fontId="0" fillId="2" borderId="0" xfId="0" applyFont="1" applyFill="1" applyBorder="1" applyAlignment="1">
      <alignment wrapText="1"/>
    </xf>
    <xf numFmtId="0" fontId="1" fillId="2" borderId="0" xfId="3" applyFill="1" applyBorder="1" applyAlignment="1">
      <alignment wrapText="1"/>
    </xf>
    <xf numFmtId="49" fontId="0" fillId="2" borderId="0" xfId="0" applyNumberFormat="1" applyFont="1" applyFill="1" applyBorder="1" applyAlignment="1">
      <alignment wrapText="1"/>
    </xf>
    <xf numFmtId="0" fontId="3" fillId="2" borderId="0" xfId="0" applyFont="1" applyFill="1" applyBorder="1" applyAlignment="1">
      <alignment wrapText="1"/>
    </xf>
    <xf numFmtId="0" fontId="0" fillId="2" borderId="0" xfId="0" applyFont="1" applyFill="1" applyAlignment="1"/>
    <xf numFmtId="0" fontId="0" fillId="3" borderId="0" xfId="0" applyFont="1" applyFill="1" applyBorder="1" applyAlignment="1">
      <alignment wrapText="1"/>
    </xf>
    <xf numFmtId="49" fontId="0" fillId="3" borderId="0" xfId="0" applyNumberFormat="1" applyFont="1" applyFill="1" applyBorder="1" applyAlignment="1">
      <alignment wrapText="1"/>
    </xf>
    <xf numFmtId="0" fontId="3" fillId="3" borderId="0" xfId="0" applyFont="1" applyFill="1" applyBorder="1" applyAlignment="1">
      <alignment wrapText="1"/>
    </xf>
    <xf numFmtId="0" fontId="0" fillId="3" borderId="0" xfId="0" applyFont="1" applyFill="1" applyAlignment="1"/>
    <xf numFmtId="0" fontId="0" fillId="2" borderId="0" xfId="0" applyFont="1" applyFill="1" applyBorder="1" applyAlignment="1">
      <alignment vertical="center" wrapText="1"/>
    </xf>
    <xf numFmtId="0" fontId="1" fillId="2" borderId="0" xfId="3" applyFill="1" applyBorder="1" applyAlignment="1">
      <alignment vertical="center" wrapText="1"/>
    </xf>
    <xf numFmtId="49" fontId="0" fillId="2" borderId="0" xfId="0" applyNumberFormat="1" applyFont="1" applyFill="1" applyAlignment="1">
      <alignment wrapText="1"/>
    </xf>
    <xf numFmtId="0" fontId="0" fillId="2" borderId="0" xfId="0" applyFont="1" applyFill="1" applyAlignment="1">
      <alignment wrapText="1"/>
    </xf>
    <xf numFmtId="0" fontId="3" fillId="2" borderId="0" xfId="0" applyFont="1" applyFill="1" applyAlignment="1">
      <alignment wrapText="1"/>
    </xf>
    <xf numFmtId="0" fontId="1" fillId="3" borderId="0" xfId="3" applyFill="1" applyBorder="1" applyAlignment="1">
      <alignment vertical="center" wrapText="1"/>
    </xf>
    <xf numFmtId="49" fontId="0" fillId="3" borderId="0" xfId="0" applyNumberFormat="1" applyFont="1" applyFill="1" applyAlignment="1">
      <alignment wrapText="1"/>
    </xf>
    <xf numFmtId="0" fontId="0" fillId="3" borderId="0" xfId="0" applyFont="1" applyFill="1" applyBorder="1" applyAlignment="1"/>
    <xf numFmtId="0" fontId="0" fillId="3" borderId="0" xfId="0" applyFont="1" applyFill="1" applyBorder="1" applyAlignment="1">
      <alignment vertical="center" wrapText="1"/>
    </xf>
    <xf numFmtId="3" fontId="0" fillId="3" borderId="0" xfId="0" applyNumberFormat="1" applyFont="1" applyFill="1" applyBorder="1" applyAlignment="1">
      <alignment wrapText="1"/>
    </xf>
    <xf numFmtId="0" fontId="1" fillId="3" borderId="0" xfId="3" applyFont="1" applyFill="1" applyBorder="1" applyAlignment="1">
      <alignment vertical="center" wrapText="1"/>
    </xf>
    <xf numFmtId="0" fontId="6" fillId="0" borderId="0" xfId="0" applyFont="1" applyFill="1" applyAlignment="1">
      <alignment wrapText="1"/>
    </xf>
    <xf numFmtId="0" fontId="6" fillId="0" borderId="0" xfId="0" applyFont="1" applyFill="1" applyAlignment="1"/>
    <xf numFmtId="0" fontId="7" fillId="0" borderId="0" xfId="0" applyFont="1" applyFill="1" applyAlignment="1"/>
    <xf numFmtId="0" fontId="7" fillId="0" borderId="0" xfId="0" applyFont="1" applyFill="1" applyAlignment="1">
      <alignment wrapText="1"/>
    </xf>
    <xf numFmtId="14" fontId="7" fillId="0" borderId="0" xfId="0" applyNumberFormat="1" applyFont="1" applyFill="1" applyAlignment="1">
      <alignment wrapText="1"/>
    </xf>
    <xf numFmtId="0" fontId="7" fillId="0" borderId="0" xfId="0" applyNumberFormat="1" applyFont="1" applyFill="1" applyAlignment="1">
      <alignment wrapText="1"/>
    </xf>
    <xf numFmtId="0" fontId="10" fillId="0" borderId="0" xfId="0" applyFont="1" applyFill="1" applyAlignment="1">
      <alignment wrapText="1"/>
    </xf>
    <xf numFmtId="14" fontId="10" fillId="0" borderId="0" xfId="0" applyNumberFormat="1" applyFont="1" applyFill="1" applyAlignment="1">
      <alignment wrapText="1"/>
    </xf>
    <xf numFmtId="0" fontId="10" fillId="0" borderId="0" xfId="0" applyFont="1" applyFill="1" applyAlignment="1"/>
    <xf numFmtId="0" fontId="11" fillId="0" borderId="0" xfId="0" applyFont="1"/>
    <xf numFmtId="14" fontId="0" fillId="0" borderId="0" xfId="0" applyNumberFormat="1"/>
    <xf numFmtId="0" fontId="0" fillId="3" borderId="0" xfId="0" applyFont="1" applyFill="1" applyBorder="1" applyAlignment="1">
      <alignment vertical="center" wrapText="1"/>
    </xf>
    <xf numFmtId="0" fontId="0" fillId="3" borderId="0" xfId="0" applyFill="1" applyAlignment="1">
      <alignment vertical="center" wrapText="1"/>
    </xf>
    <xf numFmtId="0" fontId="1" fillId="3" borderId="0" xfId="3" applyFill="1" applyBorder="1" applyAlignment="1">
      <alignment vertical="center" wrapText="1"/>
    </xf>
    <xf numFmtId="0" fontId="0" fillId="2" borderId="0" xfId="0" applyFont="1" applyFill="1" applyBorder="1" applyAlignment="1">
      <alignment vertical="center" wrapText="1"/>
    </xf>
    <xf numFmtId="0" fontId="0" fillId="2" borderId="0" xfId="0" applyFill="1" applyAlignment="1">
      <alignment vertical="center" wrapText="1"/>
    </xf>
  </cellXfs>
  <cellStyles count="12">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www.cifor.org/library" TargetMode="External"/><Relationship Id="rId13" Type="http://schemas.openxmlformats.org/officeDocument/2006/relationships/hyperlink" Target="http://www.worldagroforestry.org/" TargetMode="External"/><Relationship Id="rId18" Type="http://schemas.openxmlformats.org/officeDocument/2006/relationships/printerSettings" Target="../printerSettings/printerSettings1.bin"/><Relationship Id="rId3" Type="http://schemas.openxmlformats.org/officeDocument/2006/relationships/hyperlink" Target="http://www.environmentalevidence.org/" TargetMode="External"/><Relationship Id="rId7" Type="http://schemas.openxmlformats.org/officeDocument/2006/relationships/hyperlink" Target="http://library.ifpri.info/" TargetMode="External"/><Relationship Id="rId12" Type="http://schemas.openxmlformats.org/officeDocument/2006/relationships/hyperlink" Target="http://www.sandeeonline.org/" TargetMode="External"/><Relationship Id="rId17" Type="http://schemas.openxmlformats.org/officeDocument/2006/relationships/hyperlink" Target="http://microdata.worldbank.org/index.php/catalog/impact_evaluation" TargetMode="External"/><Relationship Id="rId2" Type="http://schemas.openxmlformats.org/officeDocument/2006/relationships/hyperlink" Target="http://www.3ieimpact.org/" TargetMode="External"/><Relationship Id="rId16" Type="http://schemas.openxmlformats.org/officeDocument/2006/relationships/hyperlink" Target="http://documents.worldbank.org/curated/en/docsearch/collection-title/Impact%2520Evaluation%2520series?colT=Impact%2520Evaluation%2520series" TargetMode="External"/><Relationship Id="rId20" Type="http://schemas.openxmlformats.org/officeDocument/2006/relationships/comments" Target="../comments1.xml"/><Relationship Id="rId1" Type="http://schemas.openxmlformats.org/officeDocument/2006/relationships/hyperlink" Target="http://povertyandconservation.info/en/bibliographies" TargetMode="External"/><Relationship Id="rId6" Type="http://schemas.openxmlformats.org/officeDocument/2006/relationships/hyperlink" Target="http://www.evidenceondemand.info/library.aspx" TargetMode="External"/><Relationship Id="rId11" Type="http://schemas.openxmlformats.org/officeDocument/2006/relationships/hyperlink" Target="http://www.eepsea.org/" TargetMode="External"/><Relationship Id="rId5" Type="http://schemas.openxmlformats.org/officeDocument/2006/relationships/hyperlink" Target="http://www.worldbank.org/en/research/dime" TargetMode="External"/><Relationship Id="rId15" Type="http://schemas.openxmlformats.org/officeDocument/2006/relationships/hyperlink" Target="https://www.povertyactionlab.org/publications?search_api_views_fulltext=forest" TargetMode="External"/><Relationship Id="rId10" Type="http://schemas.openxmlformats.org/officeDocument/2006/relationships/hyperlink" Target="http://www.laceep.org/" TargetMode="External"/><Relationship Id="rId19" Type="http://schemas.openxmlformats.org/officeDocument/2006/relationships/vmlDrawing" Target="../drawings/vmlDrawing1.vml"/><Relationship Id="rId4" Type="http://schemas.openxmlformats.org/officeDocument/2006/relationships/hyperlink" Target="https://www.povertyactionlab.org/evaluations" TargetMode="External"/><Relationship Id="rId9" Type="http://schemas.openxmlformats.org/officeDocument/2006/relationships/hyperlink" Target="http://www.espa.ac.uk/results/publications" TargetMode="External"/><Relationship Id="rId14" Type="http://schemas.openxmlformats.org/officeDocument/2006/relationships/hyperlink" Target="http://www.itto.i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EBBF-14C2-A249-8281-0FBC8DF9B378}">
  <dimension ref="A1:B7"/>
  <sheetViews>
    <sheetView workbookViewId="0">
      <selection activeCell="A8" sqref="A8"/>
    </sheetView>
  </sheetViews>
  <sheetFormatPr baseColWidth="10" defaultRowHeight="16" x14ac:dyDescent="0.2"/>
  <sheetData>
    <row r="1" spans="1:2" x14ac:dyDescent="0.2">
      <c r="A1" t="s">
        <v>298</v>
      </c>
    </row>
    <row r="3" spans="1:2" x14ac:dyDescent="0.2">
      <c r="A3" t="s">
        <v>299</v>
      </c>
    </row>
    <row r="4" spans="1:2" x14ac:dyDescent="0.2">
      <c r="A4" s="9" t="s">
        <v>300</v>
      </c>
      <c r="B4" s="9" t="s">
        <v>301</v>
      </c>
    </row>
    <row r="5" spans="1:2" x14ac:dyDescent="0.2">
      <c r="A5" t="s">
        <v>302</v>
      </c>
      <c r="B5" t="s">
        <v>303</v>
      </c>
    </row>
    <row r="6" spans="1:2" x14ac:dyDescent="0.2">
      <c r="A6" t="s">
        <v>304</v>
      </c>
      <c r="B6" t="s">
        <v>303</v>
      </c>
    </row>
    <row r="7" spans="1:2" x14ac:dyDescent="0.2">
      <c r="A7" t="s">
        <v>305</v>
      </c>
      <c r="B7" t="s">
        <v>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A3E4D-7E4F-4644-A4D6-1E861366D4B9}">
  <dimension ref="A1:F8"/>
  <sheetViews>
    <sheetView tabSelected="1" workbookViewId="0">
      <selection activeCell="C9" sqref="C9"/>
    </sheetView>
  </sheetViews>
  <sheetFormatPr baseColWidth="10" defaultRowHeight="16" x14ac:dyDescent="0.2"/>
  <cols>
    <col min="1" max="1" width="18.6640625" customWidth="1"/>
  </cols>
  <sheetData>
    <row r="1" spans="1:6" x14ac:dyDescent="0.2">
      <c r="A1" s="9" t="s">
        <v>1</v>
      </c>
      <c r="B1" s="9" t="s">
        <v>320</v>
      </c>
      <c r="C1" s="9" t="s">
        <v>307</v>
      </c>
      <c r="D1" s="9" t="s">
        <v>308</v>
      </c>
      <c r="E1" s="9" t="s">
        <v>309</v>
      </c>
      <c r="F1" s="9"/>
    </row>
    <row r="2" spans="1:6" ht="21" x14ac:dyDescent="0.25">
      <c r="A2" t="s">
        <v>310</v>
      </c>
      <c r="B2" s="50" t="s">
        <v>316</v>
      </c>
      <c r="C2" t="s">
        <v>321</v>
      </c>
      <c r="D2" t="s">
        <v>317</v>
      </c>
      <c r="E2" s="51">
        <v>42704</v>
      </c>
    </row>
    <row r="3" spans="1:6" ht="21" x14ac:dyDescent="0.25">
      <c r="A3" t="s">
        <v>310</v>
      </c>
      <c r="B3" s="50" t="s">
        <v>316</v>
      </c>
      <c r="C3" s="50" t="s">
        <v>322</v>
      </c>
      <c r="D3" t="s">
        <v>317</v>
      </c>
      <c r="E3" s="51">
        <v>42797</v>
      </c>
    </row>
    <row r="4" spans="1:6" x14ac:dyDescent="0.2">
      <c r="A4" t="s">
        <v>311</v>
      </c>
      <c r="B4" t="s">
        <v>319</v>
      </c>
      <c r="C4" t="s">
        <v>325</v>
      </c>
      <c r="D4" t="s">
        <v>323</v>
      </c>
      <c r="E4" s="51">
        <v>42704</v>
      </c>
    </row>
    <row r="5" spans="1:6" x14ac:dyDescent="0.2">
      <c r="A5" t="s">
        <v>312</v>
      </c>
      <c r="B5" t="s">
        <v>319</v>
      </c>
      <c r="C5" t="s">
        <v>326</v>
      </c>
      <c r="D5" t="s">
        <v>323</v>
      </c>
      <c r="E5" s="51">
        <v>42704</v>
      </c>
    </row>
    <row r="6" spans="1:6" x14ac:dyDescent="0.2">
      <c r="A6" t="s">
        <v>313</v>
      </c>
      <c r="B6" t="s">
        <v>319</v>
      </c>
      <c r="C6" t="s">
        <v>324</v>
      </c>
      <c r="D6" t="s">
        <v>323</v>
      </c>
      <c r="E6" s="51">
        <v>42704</v>
      </c>
    </row>
    <row r="7" spans="1:6" x14ac:dyDescent="0.2">
      <c r="A7" t="s">
        <v>314</v>
      </c>
      <c r="B7" t="s">
        <v>319</v>
      </c>
      <c r="C7" t="s">
        <v>318</v>
      </c>
      <c r="D7" t="s">
        <v>323</v>
      </c>
      <c r="E7" s="51">
        <v>42704</v>
      </c>
    </row>
    <row r="8" spans="1:6" x14ac:dyDescent="0.2">
      <c r="A8" t="s">
        <v>315</v>
      </c>
      <c r="B8" t="s">
        <v>319</v>
      </c>
      <c r="C8" t="s">
        <v>327</v>
      </c>
      <c r="D8" t="s">
        <v>323</v>
      </c>
      <c r="E8" s="51">
        <v>42704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zoomScale="85" zoomScaleNormal="85" zoomScalePageLayoutView="85" workbookViewId="0">
      <pane xSplit="12" ySplit="1" topLeftCell="M2" activePane="bottomRight" state="frozen"/>
      <selection pane="topRight" activeCell="M1" sqref="M1"/>
      <selection pane="bottomLeft" activeCell="D3" sqref="D3"/>
      <selection pane="bottomRight" activeCell="A10" sqref="A10:A12"/>
    </sheetView>
  </sheetViews>
  <sheetFormatPr baseColWidth="10" defaultColWidth="10.83203125" defaultRowHeight="16" x14ac:dyDescent="0.2"/>
  <cols>
    <col min="1" max="1" width="39.6640625" style="6" customWidth="1"/>
    <col min="2" max="2" width="42.5" style="6" customWidth="1"/>
    <col min="3" max="3" width="16.33203125" style="2" customWidth="1"/>
    <col min="4" max="4" width="10.83203125" style="20"/>
    <col min="5" max="5" width="17.33203125" style="2" customWidth="1"/>
    <col min="6" max="6" width="15.6640625" style="2" customWidth="1"/>
    <col min="7" max="7" width="6.1640625" style="2" customWidth="1"/>
    <col min="8" max="8" width="10.1640625" style="8" customWidth="1"/>
    <col min="9" max="9" width="10.83203125" style="17"/>
    <col min="10" max="16384" width="10.83203125" style="2"/>
  </cols>
  <sheetData>
    <row r="1" spans="1:9" s="9" customFormat="1" ht="32" x14ac:dyDescent="0.2">
      <c r="A1" s="13" t="s">
        <v>1</v>
      </c>
      <c r="B1" s="13" t="s">
        <v>6</v>
      </c>
      <c r="C1" s="13" t="s">
        <v>7</v>
      </c>
      <c r="D1" s="18" t="s">
        <v>0</v>
      </c>
      <c r="E1" s="13" t="s">
        <v>8</v>
      </c>
      <c r="F1" s="13" t="s">
        <v>9</v>
      </c>
      <c r="G1" s="13" t="s">
        <v>10</v>
      </c>
      <c r="H1" s="14" t="s">
        <v>11</v>
      </c>
      <c r="I1" s="16" t="s">
        <v>16</v>
      </c>
    </row>
    <row r="2" spans="1:9" ht="32" x14ac:dyDescent="0.2">
      <c r="A2" s="21" t="s">
        <v>17</v>
      </c>
      <c r="B2" s="22" t="s">
        <v>12</v>
      </c>
      <c r="C2" s="21" t="s">
        <v>13</v>
      </c>
      <c r="D2" s="23" t="s">
        <v>108</v>
      </c>
      <c r="E2" s="21" t="s">
        <v>39</v>
      </c>
      <c r="F2" s="21" t="s">
        <v>15</v>
      </c>
      <c r="G2" s="21">
        <v>190</v>
      </c>
      <c r="H2" s="24">
        <v>23</v>
      </c>
      <c r="I2" s="25" t="s">
        <v>105</v>
      </c>
    </row>
    <row r="3" spans="1:9" ht="17.25" customHeight="1" x14ac:dyDescent="0.2">
      <c r="A3" s="52" t="s">
        <v>122</v>
      </c>
      <c r="B3" s="54" t="s">
        <v>30</v>
      </c>
      <c r="C3" s="26" t="s">
        <v>127</v>
      </c>
      <c r="D3" s="27" t="s">
        <v>107</v>
      </c>
      <c r="E3" s="26" t="s">
        <v>128</v>
      </c>
      <c r="F3" s="26" t="s">
        <v>111</v>
      </c>
      <c r="G3" s="26">
        <v>7</v>
      </c>
      <c r="H3" s="28">
        <v>2</v>
      </c>
      <c r="I3" s="29" t="s">
        <v>112</v>
      </c>
    </row>
    <row r="4" spans="1:9" ht="17.25" customHeight="1" x14ac:dyDescent="0.2">
      <c r="A4" s="53"/>
      <c r="B4" s="53"/>
      <c r="C4" s="26" t="s">
        <v>127</v>
      </c>
      <c r="D4" s="27" t="s">
        <v>107</v>
      </c>
      <c r="E4" s="26" t="s">
        <v>128</v>
      </c>
      <c r="F4" s="26" t="s">
        <v>111</v>
      </c>
      <c r="G4" s="26">
        <v>86</v>
      </c>
      <c r="H4" s="28">
        <v>0</v>
      </c>
      <c r="I4" s="29" t="s">
        <v>113</v>
      </c>
    </row>
    <row r="5" spans="1:9" ht="17.25" customHeight="1" x14ac:dyDescent="0.2">
      <c r="A5" s="53"/>
      <c r="B5" s="53"/>
      <c r="C5" s="26" t="s">
        <v>13</v>
      </c>
      <c r="D5" s="27" t="s">
        <v>107</v>
      </c>
      <c r="E5" s="26" t="s">
        <v>106</v>
      </c>
      <c r="F5" s="26" t="s">
        <v>121</v>
      </c>
      <c r="G5" s="26">
        <v>13</v>
      </c>
      <c r="H5" s="28">
        <v>5</v>
      </c>
      <c r="I5" s="29" t="s">
        <v>114</v>
      </c>
    </row>
    <row r="6" spans="1:9" ht="17.25" customHeight="1" x14ac:dyDescent="0.2">
      <c r="A6" s="53"/>
      <c r="B6" s="53"/>
      <c r="C6" s="26" t="s">
        <v>13</v>
      </c>
      <c r="D6" s="27" t="s">
        <v>107</v>
      </c>
      <c r="E6" s="26" t="s">
        <v>106</v>
      </c>
      <c r="F6" s="26" t="s">
        <v>111</v>
      </c>
      <c r="G6" s="26">
        <v>43</v>
      </c>
      <c r="H6" s="28">
        <v>12</v>
      </c>
      <c r="I6" s="29" t="s">
        <v>115</v>
      </c>
    </row>
    <row r="7" spans="1:9" x14ac:dyDescent="0.2">
      <c r="A7" s="30" t="s">
        <v>14</v>
      </c>
      <c r="B7" s="31" t="s">
        <v>31</v>
      </c>
      <c r="C7" s="21" t="s">
        <v>13</v>
      </c>
      <c r="D7" s="32" t="s">
        <v>107</v>
      </c>
      <c r="E7" s="33" t="s">
        <v>165</v>
      </c>
      <c r="F7" s="21" t="s">
        <v>111</v>
      </c>
      <c r="G7" s="33">
        <v>10</v>
      </c>
      <c r="H7" s="34">
        <v>4</v>
      </c>
      <c r="I7" s="25"/>
    </row>
    <row r="8" spans="1:9" ht="17" x14ac:dyDescent="0.2">
      <c r="A8" s="52" t="s">
        <v>18</v>
      </c>
      <c r="B8" s="35" t="s">
        <v>174</v>
      </c>
      <c r="C8" s="26" t="s">
        <v>13</v>
      </c>
      <c r="D8" s="36" t="s">
        <v>175</v>
      </c>
      <c r="E8" s="26" t="s">
        <v>165</v>
      </c>
      <c r="F8" s="26" t="s">
        <v>111</v>
      </c>
      <c r="G8" s="26">
        <v>6</v>
      </c>
      <c r="H8" s="28">
        <v>0</v>
      </c>
      <c r="I8" s="37" t="s">
        <v>176</v>
      </c>
    </row>
    <row r="9" spans="1:9" ht="34" x14ac:dyDescent="0.2">
      <c r="A9" s="53"/>
      <c r="B9" s="35" t="s">
        <v>177</v>
      </c>
      <c r="C9" s="26" t="s">
        <v>13</v>
      </c>
      <c r="D9" s="36" t="s">
        <v>175</v>
      </c>
      <c r="E9" s="26"/>
      <c r="F9" s="26"/>
      <c r="G9" s="26"/>
      <c r="H9" s="28"/>
      <c r="I9" s="37" t="s">
        <v>279</v>
      </c>
    </row>
    <row r="10" spans="1:9" ht="17" x14ac:dyDescent="0.2">
      <c r="A10" s="55" t="s">
        <v>19</v>
      </c>
      <c r="B10" s="31" t="s">
        <v>180</v>
      </c>
      <c r="C10" s="21"/>
      <c r="D10" s="23"/>
      <c r="E10" s="21"/>
      <c r="F10" s="21"/>
      <c r="G10" s="21"/>
      <c r="H10" s="24"/>
      <c r="I10" s="25"/>
    </row>
    <row r="11" spans="1:9" ht="34" x14ac:dyDescent="0.2">
      <c r="A11" s="56"/>
      <c r="B11" s="31" t="s">
        <v>179</v>
      </c>
      <c r="C11" s="21" t="s">
        <v>13</v>
      </c>
      <c r="D11" s="23" t="s">
        <v>175</v>
      </c>
      <c r="E11" s="21" t="s">
        <v>186</v>
      </c>
      <c r="F11" s="21" t="s">
        <v>111</v>
      </c>
      <c r="G11" s="21">
        <v>12</v>
      </c>
      <c r="H11" s="24">
        <v>0</v>
      </c>
      <c r="I11" s="25" t="s">
        <v>187</v>
      </c>
    </row>
    <row r="12" spans="1:9" ht="68" x14ac:dyDescent="0.2">
      <c r="A12" s="56"/>
      <c r="B12" s="31" t="s">
        <v>178</v>
      </c>
      <c r="C12" s="21" t="s">
        <v>13</v>
      </c>
      <c r="D12" s="23" t="s">
        <v>175</v>
      </c>
      <c r="E12" s="21" t="s">
        <v>165</v>
      </c>
      <c r="F12" s="21" t="s">
        <v>111</v>
      </c>
      <c r="G12" s="21">
        <v>5</v>
      </c>
      <c r="H12" s="24">
        <v>2</v>
      </c>
      <c r="I12" s="25"/>
    </row>
    <row r="13" spans="1:9" ht="32" x14ac:dyDescent="0.2">
      <c r="A13" s="38" t="s">
        <v>20</v>
      </c>
      <c r="B13" s="35" t="s">
        <v>188</v>
      </c>
      <c r="C13" s="26" t="s">
        <v>13</v>
      </c>
      <c r="D13" s="27" t="s">
        <v>189</v>
      </c>
      <c r="E13" s="26" t="s">
        <v>165</v>
      </c>
      <c r="F13" s="26" t="s">
        <v>190</v>
      </c>
      <c r="G13" s="26">
        <v>32</v>
      </c>
      <c r="H13" s="28">
        <v>3</v>
      </c>
      <c r="I13" s="29" t="s">
        <v>199</v>
      </c>
    </row>
    <row r="14" spans="1:9" ht="48" x14ac:dyDescent="0.2">
      <c r="A14" s="30" t="s">
        <v>21</v>
      </c>
      <c r="B14" s="31" t="s">
        <v>32</v>
      </c>
      <c r="C14" s="21" t="s">
        <v>13</v>
      </c>
      <c r="D14" s="23" t="s">
        <v>189</v>
      </c>
      <c r="E14" s="21" t="s">
        <v>200</v>
      </c>
      <c r="F14" s="21" t="s">
        <v>201</v>
      </c>
      <c r="G14" s="21">
        <v>300</v>
      </c>
      <c r="H14" s="24">
        <v>3</v>
      </c>
      <c r="I14" s="25" t="s">
        <v>209</v>
      </c>
    </row>
    <row r="15" spans="1:9" ht="32" x14ac:dyDescent="0.2">
      <c r="A15" s="38" t="s">
        <v>22</v>
      </c>
      <c r="B15" s="35" t="s">
        <v>213</v>
      </c>
      <c r="C15" s="26" t="s">
        <v>13</v>
      </c>
      <c r="D15" s="27" t="s">
        <v>214</v>
      </c>
      <c r="E15" s="26" t="s">
        <v>241</v>
      </c>
      <c r="F15" s="26" t="s">
        <v>201</v>
      </c>
      <c r="G15" s="39">
        <v>4584</v>
      </c>
      <c r="H15" s="28">
        <v>9</v>
      </c>
      <c r="I15" s="29" t="s">
        <v>257</v>
      </c>
    </row>
    <row r="16" spans="1:9" x14ac:dyDescent="0.2">
      <c r="A16" s="30" t="s">
        <v>23</v>
      </c>
      <c r="B16" s="31" t="s">
        <v>33</v>
      </c>
      <c r="C16" s="21" t="s">
        <v>13</v>
      </c>
      <c r="D16" s="23" t="s">
        <v>214</v>
      </c>
      <c r="E16" s="21" t="s">
        <v>106</v>
      </c>
      <c r="F16" s="21" t="s">
        <v>111</v>
      </c>
      <c r="G16" s="21">
        <v>7</v>
      </c>
      <c r="H16" s="24">
        <v>0</v>
      </c>
      <c r="I16" s="25" t="s">
        <v>215</v>
      </c>
    </row>
    <row r="17" spans="1:10" ht="32" x14ac:dyDescent="0.2">
      <c r="A17" s="38" t="s">
        <v>24</v>
      </c>
      <c r="B17" s="40"/>
      <c r="C17" s="26"/>
      <c r="D17" s="27"/>
      <c r="E17" s="26"/>
      <c r="F17" s="26"/>
      <c r="G17" s="26"/>
      <c r="H17" s="28"/>
      <c r="I17" s="29" t="s">
        <v>280</v>
      </c>
    </row>
    <row r="18" spans="1:10" ht="32" x14ac:dyDescent="0.2">
      <c r="A18" s="30" t="s">
        <v>25</v>
      </c>
      <c r="B18" s="31" t="s">
        <v>34</v>
      </c>
      <c r="C18" s="21" t="s">
        <v>13</v>
      </c>
      <c r="D18" s="23" t="s">
        <v>216</v>
      </c>
      <c r="E18" s="21" t="s">
        <v>106</v>
      </c>
      <c r="F18" s="21" t="s">
        <v>111</v>
      </c>
      <c r="G18" s="21">
        <v>70</v>
      </c>
      <c r="H18" s="24">
        <v>2</v>
      </c>
      <c r="I18" s="25" t="s">
        <v>223</v>
      </c>
    </row>
    <row r="19" spans="1:10" ht="32" x14ac:dyDescent="0.2">
      <c r="A19" s="38" t="s">
        <v>26</v>
      </c>
      <c r="B19" s="35" t="s">
        <v>35</v>
      </c>
      <c r="C19" s="26" t="s">
        <v>13</v>
      </c>
      <c r="D19" s="27" t="s">
        <v>225</v>
      </c>
      <c r="E19" s="26" t="s">
        <v>224</v>
      </c>
      <c r="F19" s="26" t="s">
        <v>111</v>
      </c>
      <c r="G19" s="26">
        <v>68</v>
      </c>
      <c r="H19" s="28">
        <v>1</v>
      </c>
      <c r="I19" s="29" t="s">
        <v>230</v>
      </c>
    </row>
    <row r="20" spans="1:10" ht="32" x14ac:dyDescent="0.2">
      <c r="A20" s="30" t="s">
        <v>27</v>
      </c>
      <c r="B20" s="31" t="s">
        <v>36</v>
      </c>
      <c r="C20" s="21" t="s">
        <v>13</v>
      </c>
      <c r="D20" s="23" t="s">
        <v>232</v>
      </c>
      <c r="E20" s="21" t="s">
        <v>106</v>
      </c>
      <c r="F20" s="21" t="s">
        <v>111</v>
      </c>
      <c r="G20" s="21">
        <v>17</v>
      </c>
      <c r="H20" s="24">
        <v>2</v>
      </c>
      <c r="I20" s="25" t="s">
        <v>231</v>
      </c>
    </row>
    <row r="21" spans="1:10" ht="32" x14ac:dyDescent="0.2">
      <c r="A21" s="38" t="s">
        <v>28</v>
      </c>
      <c r="B21" s="35" t="s">
        <v>37</v>
      </c>
      <c r="C21" s="26" t="s">
        <v>13</v>
      </c>
      <c r="D21" s="27" t="s">
        <v>240</v>
      </c>
      <c r="E21" s="26" t="s">
        <v>241</v>
      </c>
      <c r="F21" s="26" t="s">
        <v>111</v>
      </c>
      <c r="G21" s="26">
        <v>5</v>
      </c>
      <c r="H21" s="28">
        <v>2</v>
      </c>
      <c r="I21" s="29" t="s">
        <v>249</v>
      </c>
    </row>
    <row r="22" spans="1:10" x14ac:dyDescent="0.2">
      <c r="A22" s="30" t="s">
        <v>29</v>
      </c>
      <c r="B22" s="31" t="s">
        <v>38</v>
      </c>
      <c r="C22" s="21"/>
      <c r="D22" s="23"/>
      <c r="E22" s="21"/>
      <c r="F22" s="21"/>
      <c r="G22" s="21"/>
      <c r="H22" s="24"/>
      <c r="I22" s="25" t="s">
        <v>281</v>
      </c>
    </row>
    <row r="23" spans="1:10" x14ac:dyDescent="0.2">
      <c r="A23" s="4"/>
      <c r="B23" s="3"/>
      <c r="C23" s="5"/>
      <c r="D23" s="19"/>
      <c r="E23" s="5"/>
      <c r="F23" s="5"/>
      <c r="G23" s="5"/>
      <c r="H23" s="11"/>
    </row>
    <row r="24" spans="1:10" x14ac:dyDescent="0.2">
      <c r="A24" s="4"/>
      <c r="B24" s="4"/>
      <c r="C24" s="5"/>
      <c r="D24" s="19"/>
      <c r="E24" s="5"/>
      <c r="F24" s="5"/>
      <c r="G24" s="5">
        <f>SUM(G3:G13,G16,G18,G19,G21,G20+100+100+100)</f>
        <v>681</v>
      </c>
      <c r="H24" s="10">
        <f>SUM(H2:H22)</f>
        <v>70</v>
      </c>
    </row>
    <row r="25" spans="1:10" x14ac:dyDescent="0.2">
      <c r="A25" s="4"/>
      <c r="B25" s="3"/>
      <c r="C25" s="5"/>
      <c r="D25" s="19"/>
      <c r="E25" s="5"/>
      <c r="F25" s="5"/>
      <c r="G25" s="5"/>
      <c r="H25" s="11">
        <v>70</v>
      </c>
      <c r="J25" s="15"/>
    </row>
    <row r="26" spans="1:10" x14ac:dyDescent="0.2">
      <c r="A26" s="4"/>
      <c r="B26" s="3"/>
      <c r="C26" s="5">
        <f>2906/4626</f>
        <v>0.62818849978383051</v>
      </c>
      <c r="D26" s="19"/>
      <c r="E26" s="5"/>
      <c r="F26" s="5"/>
      <c r="G26" s="5"/>
      <c r="H26" s="10"/>
    </row>
    <row r="27" spans="1:10" x14ac:dyDescent="0.2">
      <c r="A27" s="4"/>
      <c r="B27" s="3"/>
      <c r="C27" s="5"/>
      <c r="D27" s="19"/>
      <c r="E27" s="5"/>
      <c r="F27" s="5"/>
      <c r="G27" s="5"/>
      <c r="H27" s="11"/>
    </row>
    <row r="28" spans="1:10" x14ac:dyDescent="0.2">
      <c r="A28" s="4"/>
      <c r="B28" s="3"/>
      <c r="C28" s="5"/>
      <c r="D28" s="19"/>
      <c r="E28" s="5"/>
      <c r="F28" s="5"/>
      <c r="G28" s="5"/>
      <c r="H28" s="11"/>
    </row>
    <row r="29" spans="1:10" x14ac:dyDescent="0.2">
      <c r="A29" s="4"/>
      <c r="B29" s="3"/>
      <c r="C29" s="5"/>
      <c r="D29" s="19"/>
      <c r="E29" s="5"/>
      <c r="F29" s="5"/>
      <c r="G29" s="5"/>
      <c r="H29" s="11"/>
    </row>
    <row r="30" spans="1:10" x14ac:dyDescent="0.2">
      <c r="A30" s="4"/>
      <c r="B30" s="3"/>
      <c r="C30" s="5"/>
      <c r="D30" s="19"/>
      <c r="E30" s="5"/>
      <c r="F30" s="5"/>
      <c r="G30" s="5"/>
      <c r="H30" s="11"/>
    </row>
    <row r="31" spans="1:10" x14ac:dyDescent="0.2">
      <c r="A31" s="4"/>
      <c r="B31" s="4"/>
      <c r="C31" s="5"/>
      <c r="D31" s="19"/>
      <c r="E31" s="5"/>
      <c r="F31" s="5"/>
      <c r="G31" s="5"/>
      <c r="H31" s="11"/>
    </row>
    <row r="32" spans="1:10" x14ac:dyDescent="0.2">
      <c r="A32" s="4"/>
      <c r="B32" s="4"/>
      <c r="C32" s="5"/>
      <c r="D32" s="19"/>
      <c r="F32" s="5"/>
      <c r="G32" s="5"/>
      <c r="H32" s="11"/>
    </row>
    <row r="33" spans="1:8" x14ac:dyDescent="0.2">
      <c r="A33" s="4"/>
      <c r="B33" s="3"/>
      <c r="C33" s="5"/>
      <c r="D33" s="19"/>
      <c r="E33" s="5"/>
      <c r="F33" s="5"/>
      <c r="G33" s="5"/>
      <c r="H33" s="11"/>
    </row>
    <row r="34" spans="1:8" x14ac:dyDescent="0.2">
      <c r="A34" s="5"/>
      <c r="B34" s="5"/>
      <c r="C34" s="5"/>
      <c r="D34" s="19"/>
      <c r="E34" s="5"/>
      <c r="F34" s="5"/>
      <c r="G34" s="5"/>
      <c r="H34" s="11"/>
    </row>
    <row r="35" spans="1:8" x14ac:dyDescent="0.2">
      <c r="C35" s="5"/>
      <c r="D35" s="19"/>
      <c r="E35" s="7"/>
      <c r="F35" s="7"/>
      <c r="G35" s="1"/>
      <c r="H35" s="10"/>
    </row>
    <row r="36" spans="1:8" x14ac:dyDescent="0.2">
      <c r="H36" s="12"/>
    </row>
  </sheetData>
  <mergeCells count="4">
    <mergeCell ref="A3:A6"/>
    <mergeCell ref="B3:B6"/>
    <mergeCell ref="A8:A9"/>
    <mergeCell ref="A10:A12"/>
  </mergeCells>
  <hyperlinks>
    <hyperlink ref="B2" r:id="rId1" xr:uid="{00000000-0004-0000-0000-000000000000}"/>
    <hyperlink ref="B3" r:id="rId2" xr:uid="{00000000-0004-0000-0000-000001000000}"/>
    <hyperlink ref="B7" r:id="rId3" xr:uid="{00000000-0004-0000-0000-000002000000}"/>
    <hyperlink ref="B8" r:id="rId4" xr:uid="{00000000-0004-0000-0000-000003000000}"/>
    <hyperlink ref="B10" r:id="rId5" xr:uid="{00000000-0004-0000-0000-000004000000}"/>
    <hyperlink ref="B13" r:id="rId6" xr:uid="{00000000-0004-0000-0000-000005000000}"/>
    <hyperlink ref="B14" r:id="rId7" xr:uid="{00000000-0004-0000-0000-000006000000}"/>
    <hyperlink ref="B15" r:id="rId8" xr:uid="{00000000-0004-0000-0000-000007000000}"/>
    <hyperlink ref="B16" r:id="rId9" xr:uid="{00000000-0004-0000-0000-000008000000}"/>
    <hyperlink ref="B18" r:id="rId10" xr:uid="{00000000-0004-0000-0000-000009000000}"/>
    <hyperlink ref="B19" r:id="rId11" xr:uid="{00000000-0004-0000-0000-00000A000000}"/>
    <hyperlink ref="B20" r:id="rId12" xr:uid="{00000000-0004-0000-0000-00000B000000}"/>
    <hyperlink ref="B21" r:id="rId13" xr:uid="{00000000-0004-0000-0000-00000C000000}"/>
    <hyperlink ref="B22" r:id="rId14" xr:uid="{00000000-0004-0000-0000-00000D000000}"/>
    <hyperlink ref="B9" r:id="rId15" xr:uid="{00000000-0004-0000-0000-00000E000000}"/>
    <hyperlink ref="B12" r:id="rId16" xr:uid="{00000000-0004-0000-0000-00000F000000}"/>
    <hyperlink ref="B11" r:id="rId17" xr:uid="{00000000-0004-0000-0000-000010000000}"/>
  </hyperlinks>
  <pageMargins left="0.75" right="0.75" top="1" bottom="1" header="0.5" footer="0.5"/>
  <pageSetup orientation="portrait" horizontalDpi="4294967292" verticalDpi="4294967292" r:id="rId18"/>
  <legacy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L74"/>
  <sheetViews>
    <sheetView workbookViewId="0">
      <pane xSplit="10" ySplit="1" topLeftCell="K33" activePane="bottomRight" state="frozen"/>
      <selection pane="topRight" activeCell="K1" sqref="K1"/>
      <selection pane="bottomLeft" activeCell="C3" sqref="C3"/>
      <selection pane="bottomRight" activeCell="E60" sqref="E60:H60"/>
    </sheetView>
  </sheetViews>
  <sheetFormatPr baseColWidth="10" defaultColWidth="10.6640625" defaultRowHeight="14" x14ac:dyDescent="0.2"/>
  <cols>
    <col min="1" max="1" width="2.83203125" style="44" bestFit="1" customWidth="1"/>
    <col min="2" max="2" width="0" style="44" hidden="1" customWidth="1"/>
    <col min="3" max="4" width="18.6640625" style="44" hidden="1" customWidth="1"/>
    <col min="5" max="5" width="18.33203125" style="44" customWidth="1"/>
    <col min="6" max="6" width="41" style="44" customWidth="1"/>
    <col min="7" max="7" width="7.83203125" style="44" customWidth="1"/>
    <col min="8" max="8" width="21.6640625" style="44" customWidth="1"/>
    <col min="9" max="9" width="16.33203125" style="43" customWidth="1"/>
    <col min="10" max="11" width="18.33203125" style="44" customWidth="1"/>
    <col min="12" max="16384" width="10.6640625" style="44"/>
  </cols>
  <sheetData>
    <row r="1" spans="1:12" s="41" customFormat="1" ht="45" x14ac:dyDescent="0.2">
      <c r="B1" s="41" t="s">
        <v>0</v>
      </c>
      <c r="C1" s="41" t="s">
        <v>1</v>
      </c>
      <c r="D1" s="41" t="s">
        <v>282</v>
      </c>
      <c r="E1" s="41" t="s">
        <v>2</v>
      </c>
      <c r="F1" s="41" t="s">
        <v>3</v>
      </c>
      <c r="G1" s="41" t="s">
        <v>4</v>
      </c>
      <c r="H1" s="41" t="s">
        <v>5</v>
      </c>
      <c r="I1" s="42" t="s">
        <v>289</v>
      </c>
      <c r="J1" s="41" t="s">
        <v>290</v>
      </c>
      <c r="K1" s="41" t="s">
        <v>296</v>
      </c>
      <c r="L1" s="41" t="s">
        <v>293</v>
      </c>
    </row>
    <row r="2" spans="1:12" ht="30" x14ac:dyDescent="0.2">
      <c r="A2" s="44">
        <v>1</v>
      </c>
      <c r="B2" s="45">
        <v>42745</v>
      </c>
      <c r="C2" s="44" t="s">
        <v>17</v>
      </c>
      <c r="D2" s="44" t="s">
        <v>283</v>
      </c>
      <c r="E2" s="44" t="s">
        <v>41</v>
      </c>
      <c r="F2" s="44" t="s">
        <v>40</v>
      </c>
      <c r="G2" s="46">
        <v>2016</v>
      </c>
      <c r="H2" s="44" t="s">
        <v>42</v>
      </c>
      <c r="I2" s="43" t="s">
        <v>287</v>
      </c>
      <c r="J2" s="41"/>
      <c r="K2" s="41"/>
      <c r="L2" s="44" t="s">
        <v>287</v>
      </c>
    </row>
    <row r="3" spans="1:12" ht="45" hidden="1" x14ac:dyDescent="0.2">
      <c r="A3" s="44">
        <v>2</v>
      </c>
      <c r="B3" s="45">
        <v>42745</v>
      </c>
      <c r="C3" s="44" t="s">
        <v>17</v>
      </c>
      <c r="D3" s="44" t="s">
        <v>283</v>
      </c>
      <c r="E3" s="44" t="s">
        <v>45</v>
      </c>
      <c r="F3" s="44" t="s">
        <v>43</v>
      </c>
      <c r="G3" s="44">
        <v>2016</v>
      </c>
      <c r="H3" s="44" t="s">
        <v>44</v>
      </c>
      <c r="I3" s="43" t="s">
        <v>288</v>
      </c>
    </row>
    <row r="4" spans="1:12" ht="30" x14ac:dyDescent="0.2">
      <c r="A4" s="44">
        <v>3</v>
      </c>
      <c r="B4" s="45">
        <v>42746</v>
      </c>
      <c r="C4" s="44" t="s">
        <v>17</v>
      </c>
      <c r="D4" s="44" t="s">
        <v>283</v>
      </c>
      <c r="E4" s="44" t="s">
        <v>47</v>
      </c>
      <c r="F4" s="44" t="s">
        <v>46</v>
      </c>
      <c r="G4" s="44">
        <v>2016</v>
      </c>
      <c r="H4" s="44" t="s">
        <v>48</v>
      </c>
      <c r="I4" s="43" t="s">
        <v>287</v>
      </c>
      <c r="L4" s="44" t="s">
        <v>287</v>
      </c>
    </row>
    <row r="5" spans="1:12" ht="30" hidden="1" x14ac:dyDescent="0.2">
      <c r="A5" s="44">
        <v>4</v>
      </c>
      <c r="B5" s="45">
        <v>42746</v>
      </c>
      <c r="C5" s="44" t="s">
        <v>17</v>
      </c>
      <c r="D5" s="44" t="s">
        <v>283</v>
      </c>
      <c r="E5" s="44" t="s">
        <v>50</v>
      </c>
      <c r="F5" s="44" t="s">
        <v>49</v>
      </c>
      <c r="G5" s="44">
        <v>2014</v>
      </c>
      <c r="H5" s="44" t="s">
        <v>51</v>
      </c>
      <c r="I5" s="43" t="s">
        <v>287</v>
      </c>
      <c r="J5" s="44" t="s">
        <v>287</v>
      </c>
    </row>
    <row r="6" spans="1:12" ht="45" hidden="1" x14ac:dyDescent="0.2">
      <c r="A6" s="44">
        <v>5</v>
      </c>
      <c r="B6" s="45">
        <v>42746</v>
      </c>
      <c r="C6" s="44" t="s">
        <v>17</v>
      </c>
      <c r="D6" s="44" t="s">
        <v>283</v>
      </c>
      <c r="E6" s="44" t="s">
        <v>285</v>
      </c>
      <c r="F6" s="44" t="s">
        <v>52</v>
      </c>
      <c r="G6" s="44">
        <v>2013</v>
      </c>
      <c r="H6" s="44" t="s">
        <v>53</v>
      </c>
      <c r="I6" s="43" t="s">
        <v>288</v>
      </c>
    </row>
    <row r="7" spans="1:12" ht="45" hidden="1" x14ac:dyDescent="0.2">
      <c r="A7" s="44">
        <v>6</v>
      </c>
      <c r="B7" s="45">
        <v>42746</v>
      </c>
      <c r="C7" s="44" t="s">
        <v>17</v>
      </c>
      <c r="D7" s="44" t="s">
        <v>283</v>
      </c>
      <c r="E7" s="44" t="s">
        <v>55</v>
      </c>
      <c r="F7" s="44" t="s">
        <v>54</v>
      </c>
      <c r="G7" s="44">
        <v>2012</v>
      </c>
      <c r="H7" s="44" t="s">
        <v>56</v>
      </c>
      <c r="I7" s="43" t="s">
        <v>287</v>
      </c>
      <c r="J7" s="44" t="s">
        <v>287</v>
      </c>
    </row>
    <row r="8" spans="1:12" ht="30" hidden="1" x14ac:dyDescent="0.2">
      <c r="A8" s="44">
        <v>7</v>
      </c>
      <c r="B8" s="45">
        <v>42746</v>
      </c>
      <c r="C8" s="44" t="s">
        <v>17</v>
      </c>
      <c r="D8" s="44" t="s">
        <v>283</v>
      </c>
      <c r="E8" s="44" t="s">
        <v>58</v>
      </c>
      <c r="F8" s="44" t="s">
        <v>57</v>
      </c>
      <c r="G8" s="44">
        <v>2012</v>
      </c>
      <c r="H8" s="44" t="s">
        <v>59</v>
      </c>
      <c r="I8" s="43" t="s">
        <v>287</v>
      </c>
      <c r="J8" s="44" t="s">
        <v>287</v>
      </c>
    </row>
    <row r="9" spans="1:12" ht="30" hidden="1" x14ac:dyDescent="0.2">
      <c r="A9" s="44">
        <v>8</v>
      </c>
      <c r="B9" s="45">
        <v>42746</v>
      </c>
      <c r="C9" s="44" t="s">
        <v>17</v>
      </c>
      <c r="D9" s="44" t="s">
        <v>283</v>
      </c>
      <c r="E9" s="44" t="s">
        <v>61</v>
      </c>
      <c r="F9" s="44" t="s">
        <v>60</v>
      </c>
      <c r="G9" s="44">
        <v>2012</v>
      </c>
      <c r="H9" s="44" t="s">
        <v>53</v>
      </c>
      <c r="I9" s="43" t="s">
        <v>287</v>
      </c>
      <c r="J9" s="44" t="s">
        <v>287</v>
      </c>
    </row>
    <row r="10" spans="1:12" ht="60" hidden="1" x14ac:dyDescent="0.2">
      <c r="A10" s="44">
        <v>9</v>
      </c>
      <c r="B10" s="45">
        <v>42746</v>
      </c>
      <c r="C10" s="44" t="s">
        <v>17</v>
      </c>
      <c r="D10" s="44" t="s">
        <v>283</v>
      </c>
      <c r="E10" s="44" t="s">
        <v>63</v>
      </c>
      <c r="F10" s="44" t="s">
        <v>62</v>
      </c>
      <c r="G10" s="44">
        <v>2011</v>
      </c>
      <c r="H10" s="44" t="s">
        <v>64</v>
      </c>
      <c r="I10" s="43" t="s">
        <v>287</v>
      </c>
      <c r="J10" s="44" t="s">
        <v>287</v>
      </c>
    </row>
    <row r="11" spans="1:12" s="47" customFormat="1" ht="60" x14ac:dyDescent="0.2">
      <c r="A11" s="47">
        <v>10</v>
      </c>
      <c r="B11" s="48">
        <v>42746</v>
      </c>
      <c r="C11" s="47" t="s">
        <v>17</v>
      </c>
      <c r="D11" s="47" t="s">
        <v>283</v>
      </c>
      <c r="E11" s="47" t="s">
        <v>66</v>
      </c>
      <c r="F11" s="47" t="s">
        <v>65</v>
      </c>
      <c r="G11" s="47">
        <v>2011</v>
      </c>
      <c r="H11" s="47" t="s">
        <v>64</v>
      </c>
      <c r="I11" s="49" t="s">
        <v>287</v>
      </c>
      <c r="L11" s="47" t="s">
        <v>287</v>
      </c>
    </row>
    <row r="12" spans="1:12" ht="30" hidden="1" x14ac:dyDescent="0.2">
      <c r="A12" s="44">
        <v>11</v>
      </c>
      <c r="B12" s="45">
        <v>42746</v>
      </c>
      <c r="C12" s="44" t="s">
        <v>17</v>
      </c>
      <c r="D12" s="44" t="s">
        <v>284</v>
      </c>
      <c r="E12" s="44" t="s">
        <v>69</v>
      </c>
      <c r="F12" s="44" t="s">
        <v>67</v>
      </c>
      <c r="G12" s="44">
        <v>2010</v>
      </c>
      <c r="H12" s="44" t="s">
        <v>68</v>
      </c>
      <c r="I12" s="43" t="s">
        <v>288</v>
      </c>
    </row>
    <row r="13" spans="1:12" ht="30" x14ac:dyDescent="0.2">
      <c r="A13" s="44">
        <v>12</v>
      </c>
      <c r="B13" s="45">
        <v>42746</v>
      </c>
      <c r="C13" s="44" t="s">
        <v>17</v>
      </c>
      <c r="D13" s="44" t="s">
        <v>283</v>
      </c>
      <c r="E13" s="44" t="s">
        <v>71</v>
      </c>
      <c r="F13" s="44" t="s">
        <v>70</v>
      </c>
      <c r="G13" s="44">
        <v>2010</v>
      </c>
      <c r="H13" s="44" t="s">
        <v>72</v>
      </c>
      <c r="I13" s="43" t="s">
        <v>287</v>
      </c>
      <c r="L13" s="44" t="s">
        <v>287</v>
      </c>
    </row>
    <row r="14" spans="1:12" ht="30" hidden="1" x14ac:dyDescent="0.2">
      <c r="A14" s="44">
        <v>13</v>
      </c>
      <c r="B14" s="45">
        <v>42746</v>
      </c>
      <c r="C14" s="44" t="s">
        <v>17</v>
      </c>
      <c r="D14" s="44" t="s">
        <v>283</v>
      </c>
      <c r="E14" s="44" t="s">
        <v>74</v>
      </c>
      <c r="F14" s="44" t="s">
        <v>73</v>
      </c>
      <c r="G14" s="44">
        <v>2009</v>
      </c>
      <c r="H14" s="44" t="s">
        <v>44</v>
      </c>
      <c r="I14" s="43" t="s">
        <v>287</v>
      </c>
      <c r="J14" s="43" t="s">
        <v>287</v>
      </c>
      <c r="K14" s="43"/>
    </row>
    <row r="15" spans="1:12" ht="30" hidden="1" x14ac:dyDescent="0.2">
      <c r="A15" s="44">
        <v>14</v>
      </c>
      <c r="B15" s="45">
        <v>42750</v>
      </c>
      <c r="C15" s="44" t="s">
        <v>17</v>
      </c>
      <c r="D15" s="44" t="s">
        <v>283</v>
      </c>
      <c r="E15" s="44" t="s">
        <v>77</v>
      </c>
      <c r="F15" s="44" t="s">
        <v>75</v>
      </c>
      <c r="G15" s="44">
        <v>2008</v>
      </c>
      <c r="H15" s="44" t="s">
        <v>76</v>
      </c>
      <c r="I15" s="43" t="s">
        <v>287</v>
      </c>
      <c r="J15" s="43" t="s">
        <v>287</v>
      </c>
      <c r="K15" s="43"/>
    </row>
    <row r="16" spans="1:12" ht="45" x14ac:dyDescent="0.2">
      <c r="A16" s="44">
        <v>15</v>
      </c>
      <c r="B16" s="45">
        <v>42750</v>
      </c>
      <c r="C16" s="44" t="s">
        <v>17</v>
      </c>
      <c r="D16" s="44" t="s">
        <v>283</v>
      </c>
      <c r="E16" s="44" t="s">
        <v>80</v>
      </c>
      <c r="F16" s="44" t="s">
        <v>78</v>
      </c>
      <c r="G16" s="44">
        <v>2008</v>
      </c>
      <c r="H16" s="44" t="s">
        <v>79</v>
      </c>
      <c r="I16" s="43" t="s">
        <v>287</v>
      </c>
      <c r="L16" s="44" t="s">
        <v>287</v>
      </c>
    </row>
    <row r="17" spans="1:11" ht="30" hidden="1" x14ac:dyDescent="0.2">
      <c r="A17" s="44">
        <v>16</v>
      </c>
      <c r="B17" s="45">
        <v>42750</v>
      </c>
      <c r="C17" s="44" t="s">
        <v>17</v>
      </c>
      <c r="D17" s="44" t="s">
        <v>283</v>
      </c>
      <c r="E17" s="44" t="s">
        <v>82</v>
      </c>
      <c r="F17" s="44" t="s">
        <v>81</v>
      </c>
      <c r="G17" s="44">
        <v>2007</v>
      </c>
      <c r="H17" s="44" t="s">
        <v>83</v>
      </c>
      <c r="I17" s="43" t="s">
        <v>288</v>
      </c>
    </row>
    <row r="18" spans="1:11" ht="45" hidden="1" x14ac:dyDescent="0.2">
      <c r="A18" s="44">
        <v>17</v>
      </c>
      <c r="B18" s="45">
        <v>42750</v>
      </c>
      <c r="C18" s="44" t="s">
        <v>17</v>
      </c>
      <c r="E18" s="44" t="s">
        <v>85</v>
      </c>
      <c r="F18" s="44" t="s">
        <v>84</v>
      </c>
      <c r="G18" s="44">
        <v>2007</v>
      </c>
      <c r="H18" s="44" t="s">
        <v>86</v>
      </c>
      <c r="I18" s="43" t="s">
        <v>288</v>
      </c>
    </row>
    <row r="19" spans="1:11" ht="45" hidden="1" x14ac:dyDescent="0.2">
      <c r="A19" s="44">
        <v>18</v>
      </c>
      <c r="B19" s="45">
        <v>42750</v>
      </c>
      <c r="C19" s="44" t="s">
        <v>17</v>
      </c>
      <c r="D19" s="44" t="s">
        <v>283</v>
      </c>
      <c r="E19" s="44" t="s">
        <v>88</v>
      </c>
      <c r="F19" s="44" t="s">
        <v>87</v>
      </c>
      <c r="G19" s="44">
        <v>2007</v>
      </c>
      <c r="H19" s="44" t="s">
        <v>89</v>
      </c>
      <c r="I19" s="43" t="s">
        <v>287</v>
      </c>
      <c r="J19" s="44" t="s">
        <v>287</v>
      </c>
    </row>
    <row r="20" spans="1:11" ht="30" hidden="1" x14ac:dyDescent="0.2">
      <c r="A20" s="44">
        <v>19</v>
      </c>
      <c r="B20" s="45">
        <v>42750</v>
      </c>
      <c r="C20" s="44" t="s">
        <v>17</v>
      </c>
      <c r="D20" s="44" t="s">
        <v>283</v>
      </c>
      <c r="E20" s="44" t="s">
        <v>92</v>
      </c>
      <c r="F20" s="44" t="s">
        <v>90</v>
      </c>
      <c r="G20" s="44">
        <v>2006</v>
      </c>
      <c r="H20" s="44" t="s">
        <v>91</v>
      </c>
      <c r="I20" s="43" t="s">
        <v>292</v>
      </c>
    </row>
    <row r="21" spans="1:11" ht="30" hidden="1" x14ac:dyDescent="0.2">
      <c r="A21" s="44">
        <v>20</v>
      </c>
      <c r="B21" s="45">
        <v>42750</v>
      </c>
      <c r="C21" s="44" t="s">
        <v>17</v>
      </c>
      <c r="D21" s="44" t="s">
        <v>284</v>
      </c>
      <c r="E21" s="44" t="s">
        <v>94</v>
      </c>
      <c r="F21" s="44" t="s">
        <v>93</v>
      </c>
      <c r="G21" s="44">
        <v>2006</v>
      </c>
      <c r="H21" s="44" t="s">
        <v>95</v>
      </c>
      <c r="I21" s="43" t="s">
        <v>292</v>
      </c>
    </row>
    <row r="22" spans="1:11" ht="60" hidden="1" x14ac:dyDescent="0.2">
      <c r="B22" s="45">
        <v>42750</v>
      </c>
      <c r="C22" s="44" t="s">
        <v>17</v>
      </c>
      <c r="D22" s="44" t="s">
        <v>284</v>
      </c>
      <c r="E22" s="44" t="s">
        <v>97</v>
      </c>
      <c r="F22" s="44" t="s">
        <v>96</v>
      </c>
      <c r="G22" s="44">
        <v>2006</v>
      </c>
      <c r="H22" s="44" t="s">
        <v>98</v>
      </c>
      <c r="I22" s="43" t="s">
        <v>288</v>
      </c>
    </row>
    <row r="23" spans="1:11" ht="45" hidden="1" x14ac:dyDescent="0.2">
      <c r="B23" s="45">
        <v>42750</v>
      </c>
      <c r="C23" s="44" t="s">
        <v>17</v>
      </c>
      <c r="D23" s="44" t="s">
        <v>283</v>
      </c>
      <c r="E23" s="44" t="s">
        <v>100</v>
      </c>
      <c r="F23" s="44" t="s">
        <v>99</v>
      </c>
      <c r="G23" s="44">
        <v>2005</v>
      </c>
      <c r="H23" s="44" t="s">
        <v>101</v>
      </c>
      <c r="I23" s="43" t="s">
        <v>287</v>
      </c>
      <c r="J23" s="44" t="s">
        <v>287</v>
      </c>
    </row>
    <row r="24" spans="1:11" ht="60" hidden="1" x14ac:dyDescent="0.2">
      <c r="B24" s="45">
        <v>42750</v>
      </c>
      <c r="C24" s="44" t="s">
        <v>17</v>
      </c>
      <c r="D24" s="44" t="s">
        <v>284</v>
      </c>
      <c r="E24" s="44" t="s">
        <v>103</v>
      </c>
      <c r="F24" s="44" t="s">
        <v>102</v>
      </c>
      <c r="G24" s="44">
        <v>2005</v>
      </c>
      <c r="H24" s="44" t="s">
        <v>104</v>
      </c>
      <c r="I24" s="43" t="s">
        <v>287</v>
      </c>
      <c r="J24" s="44" t="s">
        <v>287</v>
      </c>
    </row>
    <row r="25" spans="1:11" ht="30" hidden="1" x14ac:dyDescent="0.2">
      <c r="B25" s="45">
        <v>42751</v>
      </c>
      <c r="C25" s="44" t="s">
        <v>129</v>
      </c>
      <c r="D25" s="44" t="s">
        <v>284</v>
      </c>
      <c r="E25" s="44" t="s">
        <v>294</v>
      </c>
      <c r="F25" s="44" t="s">
        <v>109</v>
      </c>
      <c r="G25" s="44">
        <v>2016</v>
      </c>
      <c r="H25" s="44" t="s">
        <v>129</v>
      </c>
      <c r="I25" s="43" t="s">
        <v>287</v>
      </c>
      <c r="K25" s="44" t="s">
        <v>287</v>
      </c>
    </row>
    <row r="26" spans="1:11" ht="30" hidden="1" x14ac:dyDescent="0.2">
      <c r="B26" s="45">
        <v>42751</v>
      </c>
      <c r="C26" s="44" t="s">
        <v>129</v>
      </c>
      <c r="D26" s="44" t="s">
        <v>284</v>
      </c>
      <c r="E26" s="44" t="s">
        <v>295</v>
      </c>
      <c r="F26" s="44" t="s">
        <v>110</v>
      </c>
      <c r="G26" s="44">
        <v>2015</v>
      </c>
      <c r="H26" s="44" t="s">
        <v>129</v>
      </c>
      <c r="I26" s="43" t="s">
        <v>287</v>
      </c>
      <c r="K26" s="44" t="s">
        <v>287</v>
      </c>
    </row>
    <row r="27" spans="1:11" ht="45" hidden="1" x14ac:dyDescent="0.2">
      <c r="B27" s="45">
        <v>42751</v>
      </c>
      <c r="C27" s="44" t="s">
        <v>130</v>
      </c>
      <c r="D27" s="44" t="s">
        <v>284</v>
      </c>
      <c r="E27" s="44" t="s">
        <v>117</v>
      </c>
      <c r="F27" s="44" t="s">
        <v>116</v>
      </c>
      <c r="G27" s="44">
        <v>2014</v>
      </c>
      <c r="H27" s="44" t="s">
        <v>130</v>
      </c>
      <c r="I27" s="43" t="s">
        <v>287</v>
      </c>
      <c r="K27" s="44" t="s">
        <v>287</v>
      </c>
    </row>
    <row r="28" spans="1:11" ht="45" hidden="1" x14ac:dyDescent="0.2">
      <c r="B28" s="45">
        <v>42751</v>
      </c>
      <c r="C28" s="44" t="s">
        <v>130</v>
      </c>
      <c r="D28" s="44" t="s">
        <v>284</v>
      </c>
      <c r="E28" s="44" t="s">
        <v>117</v>
      </c>
      <c r="F28" s="44" t="s">
        <v>118</v>
      </c>
      <c r="G28" s="44">
        <v>2014</v>
      </c>
      <c r="H28" s="44" t="s">
        <v>130</v>
      </c>
      <c r="I28" s="43" t="s">
        <v>287</v>
      </c>
      <c r="K28" s="44" t="s">
        <v>287</v>
      </c>
    </row>
    <row r="29" spans="1:11" ht="45" hidden="1" x14ac:dyDescent="0.2">
      <c r="B29" s="45">
        <v>42751</v>
      </c>
      <c r="C29" s="44" t="s">
        <v>130</v>
      </c>
      <c r="D29" s="44" t="s">
        <v>284</v>
      </c>
      <c r="E29" s="44" t="s">
        <v>119</v>
      </c>
      <c r="F29" s="44" t="s">
        <v>120</v>
      </c>
      <c r="G29" s="44">
        <v>2012</v>
      </c>
      <c r="H29" s="44" t="s">
        <v>130</v>
      </c>
      <c r="I29" s="43" t="s">
        <v>287</v>
      </c>
      <c r="K29" s="44" t="s">
        <v>287</v>
      </c>
    </row>
    <row r="30" spans="1:11" ht="60" hidden="1" x14ac:dyDescent="0.2">
      <c r="B30" s="45">
        <v>42751</v>
      </c>
      <c r="C30" s="44" t="s">
        <v>130</v>
      </c>
      <c r="D30" s="44" t="s">
        <v>284</v>
      </c>
      <c r="E30" s="44" t="s">
        <v>123</v>
      </c>
      <c r="F30" s="44" t="s">
        <v>124</v>
      </c>
      <c r="G30" s="44">
        <v>2015</v>
      </c>
      <c r="H30" s="44" t="s">
        <v>130</v>
      </c>
      <c r="I30" s="43" t="s">
        <v>288</v>
      </c>
    </row>
    <row r="31" spans="1:11" ht="45" hidden="1" x14ac:dyDescent="0.2">
      <c r="B31" s="45">
        <v>42751</v>
      </c>
      <c r="C31" s="44" t="s">
        <v>130</v>
      </c>
      <c r="D31" s="44" t="s">
        <v>284</v>
      </c>
      <c r="E31" s="44" t="s">
        <v>125</v>
      </c>
      <c r="F31" s="44" t="s">
        <v>126</v>
      </c>
      <c r="G31" s="44">
        <v>2015</v>
      </c>
      <c r="H31" s="44" t="s">
        <v>130</v>
      </c>
      <c r="I31" s="43" t="s">
        <v>288</v>
      </c>
    </row>
    <row r="32" spans="1:11" ht="75" hidden="1" x14ac:dyDescent="0.2">
      <c r="B32" s="45">
        <v>42751</v>
      </c>
      <c r="C32" s="44" t="s">
        <v>131</v>
      </c>
      <c r="D32" s="44" t="s">
        <v>283</v>
      </c>
      <c r="E32" s="44" t="s">
        <v>103</v>
      </c>
      <c r="F32" s="44" t="s">
        <v>132</v>
      </c>
      <c r="G32" s="44">
        <v>2007</v>
      </c>
      <c r="H32" s="44" t="s">
        <v>133</v>
      </c>
      <c r="I32" s="43" t="s">
        <v>287</v>
      </c>
      <c r="J32" s="44" t="s">
        <v>287</v>
      </c>
    </row>
    <row r="33" spans="2:12" ht="45" x14ac:dyDescent="0.2">
      <c r="B33" s="45">
        <v>42751</v>
      </c>
      <c r="C33" s="44" t="s">
        <v>131</v>
      </c>
      <c r="D33" s="44" t="s">
        <v>283</v>
      </c>
      <c r="E33" s="44" t="s">
        <v>136</v>
      </c>
      <c r="F33" s="44" t="s">
        <v>134</v>
      </c>
      <c r="G33" s="44">
        <v>2015</v>
      </c>
      <c r="H33" s="44" t="s">
        <v>135</v>
      </c>
      <c r="I33" s="43" t="s">
        <v>287</v>
      </c>
      <c r="L33" s="44" t="s">
        <v>287</v>
      </c>
    </row>
    <row r="34" spans="2:12" ht="45" hidden="1" x14ac:dyDescent="0.2">
      <c r="B34" s="45">
        <v>42751</v>
      </c>
      <c r="C34" s="44" t="s">
        <v>131</v>
      </c>
      <c r="D34" s="44" t="s">
        <v>283</v>
      </c>
      <c r="E34" s="44" t="s">
        <v>103</v>
      </c>
      <c r="F34" s="44" t="s">
        <v>137</v>
      </c>
      <c r="G34" s="44">
        <v>2006</v>
      </c>
      <c r="H34" s="44" t="s">
        <v>138</v>
      </c>
      <c r="I34" s="43" t="s">
        <v>287</v>
      </c>
      <c r="J34" s="44" t="s">
        <v>287</v>
      </c>
    </row>
    <row r="35" spans="2:12" ht="30" hidden="1" x14ac:dyDescent="0.2">
      <c r="B35" s="45">
        <v>42752</v>
      </c>
      <c r="C35" s="44" t="s">
        <v>131</v>
      </c>
      <c r="D35" s="44" t="s">
        <v>283</v>
      </c>
      <c r="E35" s="44" t="s">
        <v>286</v>
      </c>
      <c r="F35" s="44" t="s">
        <v>139</v>
      </c>
      <c r="G35" s="44">
        <v>2016</v>
      </c>
      <c r="H35" s="44" t="s">
        <v>140</v>
      </c>
      <c r="I35" s="43" t="s">
        <v>287</v>
      </c>
      <c r="J35" s="44" t="s">
        <v>287</v>
      </c>
    </row>
    <row r="36" spans="2:12" ht="60" hidden="1" x14ac:dyDescent="0.2">
      <c r="B36" s="45">
        <v>42752</v>
      </c>
      <c r="C36" s="44" t="s">
        <v>131</v>
      </c>
      <c r="D36" s="44" t="s">
        <v>283</v>
      </c>
      <c r="E36" s="44" t="s">
        <v>141</v>
      </c>
      <c r="F36" s="44" t="s">
        <v>142</v>
      </c>
      <c r="G36" s="44">
        <v>2009</v>
      </c>
      <c r="H36" s="44" t="s">
        <v>143</v>
      </c>
      <c r="I36" s="43" t="s">
        <v>287</v>
      </c>
      <c r="J36" s="44" t="s">
        <v>287</v>
      </c>
    </row>
    <row r="37" spans="2:12" ht="45" hidden="1" x14ac:dyDescent="0.2">
      <c r="B37" s="45">
        <v>42752</v>
      </c>
      <c r="C37" s="44" t="s">
        <v>131</v>
      </c>
      <c r="D37" s="44" t="s">
        <v>283</v>
      </c>
      <c r="E37" s="44" t="s">
        <v>144</v>
      </c>
      <c r="F37" s="44" t="s">
        <v>145</v>
      </c>
      <c r="G37" s="44">
        <v>2015</v>
      </c>
      <c r="H37" s="44" t="s">
        <v>146</v>
      </c>
      <c r="I37" s="43" t="s">
        <v>287</v>
      </c>
      <c r="J37" s="44" t="s">
        <v>287</v>
      </c>
    </row>
    <row r="38" spans="2:12" ht="45" hidden="1" x14ac:dyDescent="0.2">
      <c r="B38" s="45">
        <v>42752</v>
      </c>
      <c r="C38" s="44" t="s">
        <v>131</v>
      </c>
      <c r="D38" s="44" t="s">
        <v>283</v>
      </c>
      <c r="E38" s="44" t="s">
        <v>147</v>
      </c>
      <c r="F38" s="44" t="s">
        <v>148</v>
      </c>
      <c r="G38" s="44">
        <v>2015</v>
      </c>
      <c r="H38" s="44" t="s">
        <v>149</v>
      </c>
      <c r="I38" s="43" t="s">
        <v>287</v>
      </c>
      <c r="J38" s="44" t="s">
        <v>287</v>
      </c>
    </row>
    <row r="39" spans="2:12" ht="30" hidden="1" x14ac:dyDescent="0.2">
      <c r="B39" s="45">
        <v>42752</v>
      </c>
      <c r="C39" s="44" t="s">
        <v>131</v>
      </c>
      <c r="D39" s="44" t="s">
        <v>283</v>
      </c>
      <c r="E39" s="44" t="s">
        <v>150</v>
      </c>
      <c r="F39" s="44" t="s">
        <v>151</v>
      </c>
      <c r="G39" s="44">
        <v>2014</v>
      </c>
      <c r="H39" s="44" t="s">
        <v>152</v>
      </c>
      <c r="I39" s="43" t="s">
        <v>287</v>
      </c>
      <c r="J39" s="44" t="s">
        <v>287</v>
      </c>
    </row>
    <row r="40" spans="2:12" ht="30" hidden="1" x14ac:dyDescent="0.2">
      <c r="B40" s="45">
        <v>42752</v>
      </c>
      <c r="C40" s="44" t="s">
        <v>131</v>
      </c>
      <c r="D40" s="44" t="s">
        <v>284</v>
      </c>
      <c r="E40" s="44" t="s">
        <v>153</v>
      </c>
      <c r="F40" s="44" t="s">
        <v>154</v>
      </c>
      <c r="G40" s="44">
        <v>2014</v>
      </c>
      <c r="H40" s="44" t="s">
        <v>155</v>
      </c>
      <c r="I40" s="43" t="s">
        <v>287</v>
      </c>
      <c r="J40" s="44" t="s">
        <v>287</v>
      </c>
    </row>
    <row r="41" spans="2:12" ht="45" hidden="1" x14ac:dyDescent="0.2">
      <c r="B41" s="45">
        <v>42752</v>
      </c>
      <c r="C41" s="44" t="s">
        <v>131</v>
      </c>
      <c r="D41" s="44" t="s">
        <v>284</v>
      </c>
      <c r="E41" s="44" t="s">
        <v>156</v>
      </c>
      <c r="F41" s="44" t="s">
        <v>157</v>
      </c>
      <c r="G41" s="44">
        <v>2008</v>
      </c>
      <c r="H41" s="44" t="s">
        <v>158</v>
      </c>
      <c r="I41" s="43" t="s">
        <v>292</v>
      </c>
    </row>
    <row r="42" spans="2:12" ht="120" x14ac:dyDescent="0.2">
      <c r="B42" s="45">
        <v>42752</v>
      </c>
      <c r="C42" s="44" t="s">
        <v>131</v>
      </c>
      <c r="D42" s="44" t="s">
        <v>284</v>
      </c>
      <c r="E42" s="44" t="s">
        <v>159</v>
      </c>
      <c r="F42" s="44" t="s">
        <v>160</v>
      </c>
      <c r="G42" s="44">
        <v>2016</v>
      </c>
      <c r="H42" s="44" t="s">
        <v>161</v>
      </c>
      <c r="I42" s="43" t="s">
        <v>287</v>
      </c>
      <c r="L42" s="44" t="s">
        <v>287</v>
      </c>
    </row>
    <row r="43" spans="2:12" ht="45" hidden="1" x14ac:dyDescent="0.2">
      <c r="B43" s="45">
        <v>42752</v>
      </c>
      <c r="C43" s="44" t="s">
        <v>131</v>
      </c>
      <c r="D43" s="44" t="s">
        <v>283</v>
      </c>
      <c r="E43" s="44" t="s">
        <v>162</v>
      </c>
      <c r="F43" s="44" t="s">
        <v>163</v>
      </c>
      <c r="G43" s="44">
        <v>2011</v>
      </c>
      <c r="H43" s="44" t="s">
        <v>164</v>
      </c>
      <c r="I43" s="43" t="s">
        <v>287</v>
      </c>
      <c r="J43" s="44" t="s">
        <v>287</v>
      </c>
    </row>
    <row r="44" spans="2:12" s="47" customFormat="1" ht="45" x14ac:dyDescent="0.2">
      <c r="B44" s="45">
        <v>42752</v>
      </c>
      <c r="C44" s="44" t="s">
        <v>14</v>
      </c>
      <c r="D44" s="44" t="s">
        <v>283</v>
      </c>
      <c r="E44" s="47" t="s">
        <v>125</v>
      </c>
      <c r="F44" s="47" t="s">
        <v>166</v>
      </c>
      <c r="G44" s="47">
        <v>2016</v>
      </c>
      <c r="H44" s="47" t="s">
        <v>167</v>
      </c>
      <c r="I44" s="49" t="s">
        <v>287</v>
      </c>
      <c r="L44" s="47" t="s">
        <v>287</v>
      </c>
    </row>
    <row r="45" spans="2:12" ht="45" hidden="1" x14ac:dyDescent="0.2">
      <c r="B45" s="45">
        <v>42752</v>
      </c>
      <c r="C45" s="44" t="s">
        <v>14</v>
      </c>
      <c r="D45" s="44" t="s">
        <v>283</v>
      </c>
      <c r="E45" s="44" t="s">
        <v>117</v>
      </c>
      <c r="F45" s="44" t="s">
        <v>168</v>
      </c>
      <c r="G45" s="44">
        <v>2014</v>
      </c>
      <c r="H45" s="44" t="s">
        <v>169</v>
      </c>
      <c r="I45" s="43" t="s">
        <v>291</v>
      </c>
    </row>
    <row r="46" spans="2:12" ht="45" hidden="1" x14ac:dyDescent="0.2">
      <c r="B46" s="45">
        <v>42753</v>
      </c>
      <c r="C46" s="44" t="s">
        <v>14</v>
      </c>
      <c r="D46" s="44" t="s">
        <v>283</v>
      </c>
      <c r="E46" s="44" t="s">
        <v>117</v>
      </c>
      <c r="F46" s="44" t="s">
        <v>170</v>
      </c>
      <c r="G46" s="44">
        <v>2014</v>
      </c>
      <c r="H46" s="44" t="s">
        <v>171</v>
      </c>
      <c r="I46" s="43" t="s">
        <v>291</v>
      </c>
    </row>
    <row r="47" spans="2:12" ht="45" hidden="1" x14ac:dyDescent="0.2">
      <c r="B47" s="45">
        <v>42753</v>
      </c>
      <c r="C47" s="44" t="s">
        <v>14</v>
      </c>
      <c r="D47" s="44" t="s">
        <v>283</v>
      </c>
      <c r="E47" s="44" t="s">
        <v>119</v>
      </c>
      <c r="F47" s="44" t="s">
        <v>172</v>
      </c>
      <c r="G47" s="44">
        <v>2010</v>
      </c>
      <c r="H47" s="44" t="s">
        <v>173</v>
      </c>
      <c r="I47" s="43" t="s">
        <v>291</v>
      </c>
    </row>
    <row r="48" spans="2:12" ht="30" hidden="1" x14ac:dyDescent="0.2">
      <c r="B48" s="45">
        <v>42753</v>
      </c>
      <c r="C48" s="44" t="s">
        <v>181</v>
      </c>
      <c r="D48" s="44" t="s">
        <v>284</v>
      </c>
      <c r="E48" s="44" t="s">
        <v>182</v>
      </c>
      <c r="F48" s="44" t="s">
        <v>183</v>
      </c>
      <c r="G48" s="44">
        <v>2011</v>
      </c>
      <c r="H48" s="44" t="s">
        <v>184</v>
      </c>
      <c r="I48" s="43" t="s">
        <v>288</v>
      </c>
    </row>
    <row r="49" spans="2:12" ht="30" hidden="1" x14ac:dyDescent="0.2">
      <c r="B49" s="45">
        <v>42754</v>
      </c>
      <c r="C49" s="44" t="s">
        <v>181</v>
      </c>
      <c r="D49" s="44" t="s">
        <v>284</v>
      </c>
      <c r="E49" s="44" t="s">
        <v>182</v>
      </c>
      <c r="F49" s="44" t="s">
        <v>183</v>
      </c>
      <c r="G49" s="44">
        <v>2011</v>
      </c>
      <c r="H49" s="44" t="s">
        <v>185</v>
      </c>
      <c r="I49" s="43" t="s">
        <v>291</v>
      </c>
    </row>
    <row r="50" spans="2:12" ht="45" hidden="1" x14ac:dyDescent="0.2">
      <c r="B50" s="45">
        <v>42754</v>
      </c>
      <c r="C50" s="44" t="s">
        <v>20</v>
      </c>
      <c r="D50" s="44" t="s">
        <v>284</v>
      </c>
      <c r="E50" s="44" t="s">
        <v>191</v>
      </c>
      <c r="F50" s="44" t="s">
        <v>192</v>
      </c>
      <c r="G50" s="44">
        <v>2014</v>
      </c>
      <c r="H50" s="44" t="s">
        <v>193</v>
      </c>
      <c r="I50" s="43" t="s">
        <v>288</v>
      </c>
    </row>
    <row r="51" spans="2:12" ht="30" hidden="1" x14ac:dyDescent="0.2">
      <c r="B51" s="45">
        <v>42754</v>
      </c>
      <c r="C51" s="44" t="s">
        <v>20</v>
      </c>
      <c r="D51" s="44" t="s">
        <v>284</v>
      </c>
      <c r="E51" s="44" t="s">
        <v>195</v>
      </c>
      <c r="F51" s="44" t="s">
        <v>194</v>
      </c>
      <c r="G51" s="44">
        <v>2010</v>
      </c>
      <c r="H51" s="44" t="s">
        <v>196</v>
      </c>
      <c r="I51" s="43" t="s">
        <v>288</v>
      </c>
    </row>
    <row r="52" spans="2:12" ht="30" hidden="1" x14ac:dyDescent="0.2">
      <c r="B52" s="45">
        <v>42754</v>
      </c>
      <c r="C52" s="44" t="s">
        <v>20</v>
      </c>
      <c r="D52" s="44" t="s">
        <v>284</v>
      </c>
      <c r="E52" s="44" t="s">
        <v>198</v>
      </c>
      <c r="F52" s="44" t="s">
        <v>197</v>
      </c>
      <c r="G52" s="44">
        <v>2008</v>
      </c>
      <c r="H52" s="44" t="s">
        <v>198</v>
      </c>
      <c r="I52" s="43" t="s">
        <v>288</v>
      </c>
    </row>
    <row r="53" spans="2:12" ht="30" hidden="1" x14ac:dyDescent="0.2">
      <c r="B53" s="45">
        <v>42392</v>
      </c>
      <c r="C53" s="44" t="s">
        <v>205</v>
      </c>
      <c r="D53" s="44" t="s">
        <v>284</v>
      </c>
      <c r="E53" s="44" t="s">
        <v>202</v>
      </c>
      <c r="F53" s="44" t="s">
        <v>203</v>
      </c>
      <c r="G53" s="44">
        <v>2003</v>
      </c>
      <c r="H53" s="44" t="s">
        <v>204</v>
      </c>
      <c r="I53" s="43" t="s">
        <v>288</v>
      </c>
    </row>
    <row r="54" spans="2:12" ht="30" hidden="1" x14ac:dyDescent="0.2">
      <c r="B54" s="45">
        <v>42392</v>
      </c>
      <c r="C54" s="44" t="s">
        <v>205</v>
      </c>
      <c r="D54" s="44" t="s">
        <v>284</v>
      </c>
      <c r="E54" s="44" t="s">
        <v>206</v>
      </c>
      <c r="F54" s="44" t="s">
        <v>207</v>
      </c>
      <c r="G54" s="44">
        <v>2008</v>
      </c>
      <c r="H54" s="44" t="s">
        <v>208</v>
      </c>
      <c r="I54" s="43" t="s">
        <v>287</v>
      </c>
      <c r="J54" s="44" t="s">
        <v>287</v>
      </c>
    </row>
    <row r="55" spans="2:12" ht="30" hidden="1" x14ac:dyDescent="0.2">
      <c r="B55" s="45">
        <v>42392</v>
      </c>
      <c r="C55" s="44" t="s">
        <v>205</v>
      </c>
      <c r="D55" s="44" t="s">
        <v>284</v>
      </c>
      <c r="E55" s="44" t="s">
        <v>210</v>
      </c>
      <c r="F55" s="44" t="s">
        <v>211</v>
      </c>
      <c r="G55" s="44">
        <v>2004</v>
      </c>
      <c r="H55" s="44" t="s">
        <v>212</v>
      </c>
      <c r="I55" s="43" t="s">
        <v>288</v>
      </c>
    </row>
    <row r="56" spans="2:12" ht="30" hidden="1" x14ac:dyDescent="0.2">
      <c r="B56" s="45">
        <v>42393</v>
      </c>
      <c r="C56" s="44" t="s">
        <v>217</v>
      </c>
      <c r="D56" s="44" t="s">
        <v>284</v>
      </c>
      <c r="E56" s="44" t="s">
        <v>218</v>
      </c>
      <c r="F56" s="44" t="s">
        <v>219</v>
      </c>
      <c r="G56" s="44">
        <v>2015</v>
      </c>
      <c r="H56" s="44" t="s">
        <v>220</v>
      </c>
      <c r="I56" s="43" t="s">
        <v>288</v>
      </c>
    </row>
    <row r="57" spans="2:12" ht="45" x14ac:dyDescent="0.2">
      <c r="B57" s="45">
        <v>42393</v>
      </c>
      <c r="C57" s="44" t="s">
        <v>217</v>
      </c>
      <c r="D57" s="44" t="s">
        <v>284</v>
      </c>
      <c r="E57" s="44" t="s">
        <v>297</v>
      </c>
      <c r="F57" s="44" t="s">
        <v>221</v>
      </c>
      <c r="G57" s="44">
        <v>2009</v>
      </c>
      <c r="H57" s="44" t="s">
        <v>222</v>
      </c>
      <c r="I57" s="43" t="s">
        <v>287</v>
      </c>
      <c r="L57" s="44" t="s">
        <v>287</v>
      </c>
    </row>
    <row r="58" spans="2:12" ht="30" x14ac:dyDescent="0.2">
      <c r="B58" s="45">
        <v>42393</v>
      </c>
      <c r="C58" s="44" t="s">
        <v>226</v>
      </c>
      <c r="D58" s="44" t="s">
        <v>284</v>
      </c>
      <c r="E58" s="44" t="s">
        <v>227</v>
      </c>
      <c r="F58" s="44" t="s">
        <v>228</v>
      </c>
      <c r="G58" s="44">
        <v>2013</v>
      </c>
      <c r="H58" s="44" t="s">
        <v>229</v>
      </c>
      <c r="I58" s="43" t="s">
        <v>287</v>
      </c>
      <c r="L58" s="44" t="s">
        <v>287</v>
      </c>
    </row>
    <row r="59" spans="2:12" ht="30" x14ac:dyDescent="0.2">
      <c r="B59" s="45">
        <v>42393</v>
      </c>
      <c r="C59" s="44" t="s">
        <v>234</v>
      </c>
      <c r="D59" s="44" t="s">
        <v>284</v>
      </c>
      <c r="E59" s="44" t="s">
        <v>233</v>
      </c>
      <c r="F59" s="44" t="s">
        <v>235</v>
      </c>
      <c r="G59" s="44">
        <v>2006</v>
      </c>
      <c r="H59" s="44" t="s">
        <v>236</v>
      </c>
      <c r="I59" s="43" t="s">
        <v>287</v>
      </c>
      <c r="L59" s="44" t="s">
        <v>287</v>
      </c>
    </row>
    <row r="60" spans="2:12" s="47" customFormat="1" ht="45" x14ac:dyDescent="0.2">
      <c r="B60" s="45">
        <v>42393</v>
      </c>
      <c r="C60" s="44" t="s">
        <v>234</v>
      </c>
      <c r="D60" s="44" t="s">
        <v>284</v>
      </c>
      <c r="E60" s="47" t="s">
        <v>239</v>
      </c>
      <c r="F60" s="47" t="s">
        <v>237</v>
      </c>
      <c r="G60" s="47">
        <v>2003</v>
      </c>
      <c r="H60" s="47" t="s">
        <v>238</v>
      </c>
      <c r="I60" s="49" t="s">
        <v>287</v>
      </c>
      <c r="L60" s="47" t="s">
        <v>287</v>
      </c>
    </row>
    <row r="61" spans="2:12" ht="30" x14ac:dyDescent="0.2">
      <c r="B61" s="45">
        <v>42397</v>
      </c>
      <c r="C61" s="44" t="s">
        <v>242</v>
      </c>
      <c r="D61" s="44" t="s">
        <v>283</v>
      </c>
      <c r="E61" s="44" t="s">
        <v>244</v>
      </c>
      <c r="F61" s="44" t="s">
        <v>243</v>
      </c>
      <c r="G61" s="44">
        <v>2013</v>
      </c>
      <c r="H61" s="44" t="s">
        <v>245</v>
      </c>
      <c r="I61" s="43" t="s">
        <v>287</v>
      </c>
      <c r="L61" s="44" t="s">
        <v>287</v>
      </c>
    </row>
    <row r="62" spans="2:12" ht="45" hidden="1" x14ac:dyDescent="0.2">
      <c r="B62" s="45">
        <v>42397</v>
      </c>
      <c r="C62" s="44" t="s">
        <v>242</v>
      </c>
      <c r="D62" s="44" t="s">
        <v>284</v>
      </c>
      <c r="E62" s="44" t="s">
        <v>247</v>
      </c>
      <c r="F62" s="44" t="s">
        <v>246</v>
      </c>
      <c r="G62" s="44">
        <v>2009</v>
      </c>
      <c r="H62" s="44" t="s">
        <v>248</v>
      </c>
      <c r="I62" s="43" t="s">
        <v>288</v>
      </c>
    </row>
    <row r="63" spans="2:12" ht="45" hidden="1" x14ac:dyDescent="0.2">
      <c r="B63" s="45">
        <v>42400</v>
      </c>
      <c r="C63" s="44" t="s">
        <v>250</v>
      </c>
      <c r="D63" s="44" t="s">
        <v>283</v>
      </c>
      <c r="E63" s="44" t="s">
        <v>252</v>
      </c>
      <c r="F63" s="44" t="s">
        <v>251</v>
      </c>
      <c r="G63" s="44">
        <v>2013</v>
      </c>
      <c r="H63" s="44" t="s">
        <v>253</v>
      </c>
      <c r="I63" s="43" t="s">
        <v>287</v>
      </c>
      <c r="J63" s="44" t="s">
        <v>287</v>
      </c>
    </row>
    <row r="64" spans="2:12" ht="90" hidden="1" x14ac:dyDescent="0.2">
      <c r="B64" s="45">
        <v>42400</v>
      </c>
      <c r="C64" s="44" t="s">
        <v>250</v>
      </c>
      <c r="D64" s="44" t="s">
        <v>283</v>
      </c>
      <c r="E64" s="44" t="s">
        <v>255</v>
      </c>
      <c r="F64" s="44" t="s">
        <v>254</v>
      </c>
      <c r="G64" s="44">
        <v>2015</v>
      </c>
      <c r="H64" s="44" t="s">
        <v>256</v>
      </c>
      <c r="I64" s="43" t="s">
        <v>292</v>
      </c>
    </row>
    <row r="65" spans="2:12" ht="60" hidden="1" x14ac:dyDescent="0.2">
      <c r="B65" s="45">
        <v>42400</v>
      </c>
      <c r="C65" s="44" t="s">
        <v>250</v>
      </c>
      <c r="D65" s="44" t="s">
        <v>284</v>
      </c>
      <c r="E65" s="44" t="s">
        <v>260</v>
      </c>
      <c r="F65" s="44" t="s">
        <v>258</v>
      </c>
      <c r="G65" s="44">
        <v>2011</v>
      </c>
      <c r="H65" s="44" t="s">
        <v>259</v>
      </c>
      <c r="I65" s="43" t="s">
        <v>287</v>
      </c>
      <c r="J65" s="44" t="s">
        <v>287</v>
      </c>
    </row>
    <row r="66" spans="2:12" ht="60" hidden="1" x14ac:dyDescent="0.2">
      <c r="B66" s="45">
        <v>42400</v>
      </c>
      <c r="C66" s="44" t="s">
        <v>250</v>
      </c>
      <c r="D66" s="44" t="s">
        <v>284</v>
      </c>
      <c r="E66" s="44" t="s">
        <v>262</v>
      </c>
      <c r="F66" s="44" t="s">
        <v>261</v>
      </c>
      <c r="G66" s="44">
        <v>2007</v>
      </c>
      <c r="H66" s="44" t="s">
        <v>263</v>
      </c>
      <c r="I66" s="43" t="s">
        <v>292</v>
      </c>
    </row>
    <row r="67" spans="2:12" ht="30" hidden="1" x14ac:dyDescent="0.2">
      <c r="B67" s="45">
        <v>42400</v>
      </c>
      <c r="C67" s="44" t="s">
        <v>250</v>
      </c>
      <c r="D67" s="44" t="s">
        <v>283</v>
      </c>
      <c r="E67" s="44" t="s">
        <v>265</v>
      </c>
      <c r="F67" s="44" t="s">
        <v>264</v>
      </c>
      <c r="G67" s="44">
        <v>2011</v>
      </c>
      <c r="H67" s="44" t="s">
        <v>266</v>
      </c>
      <c r="I67" s="43" t="s">
        <v>288</v>
      </c>
    </row>
    <row r="68" spans="2:12" ht="30" hidden="1" x14ac:dyDescent="0.2">
      <c r="B68" s="45">
        <v>42400</v>
      </c>
      <c r="C68" s="44" t="s">
        <v>250</v>
      </c>
      <c r="D68" s="44" t="s">
        <v>284</v>
      </c>
      <c r="E68" s="44" t="s">
        <v>268</v>
      </c>
      <c r="F68" s="44" t="s">
        <v>267</v>
      </c>
      <c r="G68" s="44">
        <v>2004</v>
      </c>
      <c r="H68" s="44" t="s">
        <v>269</v>
      </c>
      <c r="I68" s="43" t="s">
        <v>288</v>
      </c>
    </row>
    <row r="69" spans="2:12" ht="45" hidden="1" x14ac:dyDescent="0.2">
      <c r="B69" s="45">
        <v>42400</v>
      </c>
      <c r="C69" s="44" t="s">
        <v>250</v>
      </c>
      <c r="D69" s="44" t="s">
        <v>283</v>
      </c>
      <c r="E69" s="44" t="s">
        <v>271</v>
      </c>
      <c r="F69" s="44" t="s">
        <v>270</v>
      </c>
      <c r="G69" s="44">
        <v>2009</v>
      </c>
      <c r="H69" s="44" t="s">
        <v>272</v>
      </c>
      <c r="I69" s="43" t="s">
        <v>287</v>
      </c>
      <c r="J69" s="44" t="s">
        <v>287</v>
      </c>
    </row>
    <row r="70" spans="2:12" ht="30" hidden="1" x14ac:dyDescent="0.2">
      <c r="B70" s="45">
        <v>42400</v>
      </c>
      <c r="C70" s="44" t="s">
        <v>250</v>
      </c>
      <c r="D70" s="44" t="s">
        <v>283</v>
      </c>
      <c r="E70" s="44" t="s">
        <v>274</v>
      </c>
      <c r="F70" s="44" t="s">
        <v>273</v>
      </c>
      <c r="G70" s="44">
        <v>2012</v>
      </c>
      <c r="H70" s="44" t="s">
        <v>275</v>
      </c>
      <c r="I70" s="43" t="s">
        <v>288</v>
      </c>
    </row>
    <row r="71" spans="2:12" ht="45" hidden="1" x14ac:dyDescent="0.2">
      <c r="B71" s="45">
        <v>42400</v>
      </c>
      <c r="C71" s="44" t="s">
        <v>250</v>
      </c>
      <c r="D71" s="44" t="s">
        <v>283</v>
      </c>
      <c r="E71" s="44" t="s">
        <v>278</v>
      </c>
      <c r="F71" s="44" t="s">
        <v>276</v>
      </c>
      <c r="G71" s="44">
        <v>2010</v>
      </c>
      <c r="H71" s="44" t="s">
        <v>277</v>
      </c>
      <c r="I71" s="43" t="s">
        <v>287</v>
      </c>
      <c r="J71" s="44" t="s">
        <v>287</v>
      </c>
    </row>
    <row r="74" spans="2:12" x14ac:dyDescent="0.2">
      <c r="L74" s="44">
        <f>COUNTIF(L1:L71,"yes")</f>
        <v>13</v>
      </c>
    </row>
  </sheetData>
  <autoFilter ref="A1:L71" xr:uid="{57868242-D464-104A-A721-BF3DEE014E28}">
    <filterColumn colId="11">
      <customFilters>
        <customFilter operator="notEqual" val=" "/>
      </customFilters>
    </filterColumn>
  </autoFilter>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README</vt:lpstr>
      <vt:lpstr>Peer-reviewed literature search</vt:lpstr>
      <vt:lpstr>Grey literature Search History</vt:lpstr>
      <vt:lpstr>Grey literature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Cheng</dc:creator>
  <cp:lastModifiedBy>Samantha Cheng</cp:lastModifiedBy>
  <dcterms:created xsi:type="dcterms:W3CDTF">2016-07-29T23:16:28Z</dcterms:created>
  <dcterms:modified xsi:type="dcterms:W3CDTF">2018-12-06T23:08:37Z</dcterms:modified>
</cp:coreProperties>
</file>