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PHYLO-HOST_graphs" sheetId="1" r:id="rId1"/>
  </sheets>
  <externalReferences>
    <externalReference r:id="rId2"/>
  </externalReferences>
  <definedNames>
    <definedName name="var_autres">'[1]autres  dispo-02'!$A$4:$E$133</definedName>
  </definedNames>
  <calcPr calcId="144525"/>
</workbook>
</file>

<file path=xl/sharedStrings.xml><?xml version="1.0" encoding="utf-8"?>
<sst xmlns="http://schemas.openxmlformats.org/spreadsheetml/2006/main" count="205">
  <si>
    <r>
      <rPr>
        <sz val="9"/>
        <color theme="0" tint="-0.349986266670736"/>
        <rFont val="宋体"/>
        <charset val="134"/>
        <scheme val="minor"/>
      </rPr>
      <t>Morris et al 2018.</t>
    </r>
    <r>
      <rPr>
        <i/>
        <sz val="9"/>
        <color theme="0" tint="-0.349986266670736"/>
        <rFont val="宋体"/>
        <charset val="134"/>
        <scheme val="minor"/>
      </rPr>
      <t xml:space="preserve"> P. syringae</t>
    </r>
    <r>
      <rPr>
        <sz val="9"/>
        <color theme="0" tint="-0.349986266670736"/>
        <rFont val="宋体"/>
        <charset val="134"/>
        <scheme val="minor"/>
      </rPr>
      <t xml:space="preserve"> host range</t>
    </r>
  </si>
  <si>
    <r>
      <t>Fig.S1</t>
    </r>
    <r>
      <rPr>
        <sz val="11"/>
        <color theme="1"/>
        <rFont val="宋体"/>
        <charset val="134"/>
        <scheme val="minor"/>
      </rPr>
      <t xml:space="preserve"> Host range relative to phylogenetic context of strains of </t>
    </r>
    <r>
      <rPr>
        <i/>
        <sz val="11"/>
        <color theme="1"/>
        <rFont val="宋体"/>
        <charset val="134"/>
        <scheme val="minor"/>
      </rPr>
      <t>Pseudomonas syringae</t>
    </r>
    <r>
      <rPr>
        <sz val="11"/>
        <color theme="1"/>
        <rFont val="宋体"/>
        <charset val="134"/>
        <scheme val="minor"/>
      </rPr>
      <t xml:space="preserve"> (upper figures) or ordered by rank of increasing host range and increasing number of pathogens per plant (lower figures) for each of the four independent inoculation tests. Phylogenetic trees are Neighbor-joining trees based on partial sequences of the cts (citrate synthase) gene, 413 bp.</t>
    </r>
  </si>
  <si>
    <t>NJ trees, bootstrap, 100 rounds, p-distance</t>
  </si>
  <si>
    <t>A-1998</t>
  </si>
  <si>
    <t>45 strains</t>
  </si>
  <si>
    <t>B-2008</t>
  </si>
  <si>
    <t>Chinese cabbage</t>
  </si>
  <si>
    <t>Barley</t>
  </si>
  <si>
    <t>Wheat</t>
  </si>
  <si>
    <t>Snap bean</t>
  </si>
  <si>
    <t>Sorghum</t>
  </si>
  <si>
    <t>Lettuce</t>
  </si>
  <si>
    <t>Oats</t>
  </si>
  <si>
    <t>Soybean</t>
  </si>
  <si>
    <t>Cucumber</t>
  </si>
  <si>
    <t>Corn</t>
  </si>
  <si>
    <t>Pepper</t>
  </si>
  <si>
    <t>Sunflower</t>
  </si>
  <si>
    <t>Eggplant</t>
  </si>
  <si>
    <t>Cantaloupe</t>
  </si>
  <si>
    <t>Tomato</t>
  </si>
  <si>
    <t>Sugar beet</t>
  </si>
  <si>
    <t>Onion</t>
  </si>
  <si>
    <t>Pea</t>
  </si>
  <si>
    <t>Spinach</t>
  </si>
  <si>
    <t>Ranunculus</t>
  </si>
  <si>
    <t>Mustard</t>
  </si>
  <si>
    <t>Cowpea</t>
  </si>
  <si>
    <t>Clover</t>
  </si>
  <si>
    <t>Melon</t>
  </si>
  <si>
    <t>Favabean</t>
  </si>
  <si>
    <t>Gernanium</t>
  </si>
  <si>
    <t>Plum Marina GF8-1</t>
  </si>
  <si>
    <t>Kiwi plants</t>
  </si>
  <si>
    <t>Hazelnut</t>
  </si>
  <si>
    <t>Plum Myobolan plants</t>
  </si>
  <si>
    <t>Cherry Pontaleb plants</t>
  </si>
  <si>
    <t>Poplar</t>
  </si>
  <si>
    <t>Apricot Manicot plants</t>
  </si>
  <si>
    <t>Peach Montclar plants</t>
  </si>
  <si>
    <t>Peach Rubira plants</t>
  </si>
  <si>
    <t xml:space="preserve"> Pepper</t>
  </si>
  <si>
    <t xml:space="preserve"> Geranium</t>
  </si>
  <si>
    <t xml:space="preserve"> Cucumber</t>
  </si>
  <si>
    <t xml:space="preserve"> Melon</t>
  </si>
  <si>
    <t xml:space="preserve"> Spinach</t>
  </si>
  <si>
    <t xml:space="preserve"> Sugar beet</t>
  </si>
  <si>
    <t xml:space="preserve"> Cabagge</t>
  </si>
  <si>
    <t xml:space="preserve"> Watermelon</t>
  </si>
  <si>
    <t xml:space="preserve"> Lettuce</t>
  </si>
  <si>
    <t xml:space="preserve"> Zucchini</t>
  </si>
  <si>
    <t xml:space="preserve"> Beetroot</t>
  </si>
  <si>
    <t xml:space="preserve"> Pea</t>
  </si>
  <si>
    <t xml:space="preserve"> Tomato</t>
  </si>
  <si>
    <t xml:space="preserve"> Chard</t>
  </si>
  <si>
    <t xml:space="preserve"> Onion</t>
  </si>
  <si>
    <t xml:space="preserve"> Parsley</t>
  </si>
  <si>
    <t>CC0001</t>
  </si>
  <si>
    <t>CC1458</t>
  </si>
  <si>
    <t>PaVt10</t>
  </si>
  <si>
    <t>ND</t>
  </si>
  <si>
    <t>P004</t>
  </si>
  <si>
    <t>CC0004</t>
  </si>
  <si>
    <t>CC1543</t>
  </si>
  <si>
    <t>PaVT28</t>
  </si>
  <si>
    <t>P005</t>
  </si>
  <si>
    <t>CC0009</t>
  </si>
  <si>
    <t>CC0440</t>
  </si>
  <si>
    <t>P013</t>
  </si>
  <si>
    <t>CC0040</t>
  </si>
  <si>
    <t>CC0457</t>
  </si>
  <si>
    <t>P016</t>
  </si>
  <si>
    <t>CC0043</t>
  </si>
  <si>
    <t>DSM50252</t>
  </si>
  <si>
    <t>P017</t>
  </si>
  <si>
    <t>CC0062</t>
  </si>
  <si>
    <t>DSM50255</t>
  </si>
  <si>
    <t>AF0015</t>
  </si>
  <si>
    <t>P018</t>
  </si>
  <si>
    <t>CC0084</t>
  </si>
  <si>
    <t>MAFF301072 PT</t>
  </si>
  <si>
    <t>P021</t>
  </si>
  <si>
    <t>CC0085</t>
  </si>
  <si>
    <t>HRI 1704B</t>
  </si>
  <si>
    <t>USA0007</t>
  </si>
  <si>
    <t>P022</t>
  </si>
  <si>
    <t>CC0103</t>
  </si>
  <si>
    <t>Cit7</t>
  </si>
  <si>
    <t>CC1544</t>
  </si>
  <si>
    <t>P023</t>
  </si>
  <si>
    <t>CC0111</t>
  </si>
  <si>
    <t>USA0011</t>
  </si>
  <si>
    <t>CSZ0350</t>
  </si>
  <si>
    <t>P026</t>
  </si>
  <si>
    <t>CC0114</t>
  </si>
  <si>
    <t>CC0094</t>
  </si>
  <si>
    <t>KG004</t>
  </si>
  <si>
    <t>P027</t>
  </si>
  <si>
    <t>CC0125</t>
  </si>
  <si>
    <t>CC0393</t>
  </si>
  <si>
    <t>P040</t>
  </si>
  <si>
    <t>CC0164</t>
  </si>
  <si>
    <t>CC1498</t>
  </si>
  <si>
    <t>P049</t>
  </si>
  <si>
    <t>MAFF302273 PT</t>
  </si>
  <si>
    <t>KN10</t>
  </si>
  <si>
    <t>P053</t>
  </si>
  <si>
    <t>CFBP1392</t>
  </si>
  <si>
    <t>B728a</t>
  </si>
  <si>
    <t>P057</t>
  </si>
  <si>
    <t>CC0023</t>
  </si>
  <si>
    <t>UB0303</t>
  </si>
  <si>
    <t>302280 PT</t>
  </si>
  <si>
    <t>P071</t>
  </si>
  <si>
    <t>CC0024</t>
  </si>
  <si>
    <t>0893_23</t>
  </si>
  <si>
    <t>P073</t>
  </si>
  <si>
    <t>CFBP1617</t>
  </si>
  <si>
    <t>MAFF301315</t>
  </si>
  <si>
    <t>KW30</t>
  </si>
  <si>
    <t>P074</t>
  </si>
  <si>
    <t>CFBP1788</t>
  </si>
  <si>
    <t>PA459</t>
  </si>
  <si>
    <t>P095</t>
  </si>
  <si>
    <t>CFBP1906</t>
  </si>
  <si>
    <t>R4a</t>
  </si>
  <si>
    <t>P102</t>
  </si>
  <si>
    <t>CFBP2471</t>
  </si>
  <si>
    <t>MAFF301020</t>
  </si>
  <si>
    <t>41A</t>
  </si>
  <si>
    <t>CFBP2507</t>
  </si>
  <si>
    <t>1448A</t>
  </si>
  <si>
    <t>ICMP3390</t>
  </si>
  <si>
    <t>1644R</t>
  </si>
  <si>
    <t>IsPave037</t>
  </si>
  <si>
    <t>ICMP7501</t>
  </si>
  <si>
    <t>CFBP3646</t>
  </si>
  <si>
    <t>CC0070</t>
  </si>
  <si>
    <t>CC1557</t>
  </si>
  <si>
    <t>CFBP2213</t>
  </si>
  <si>
    <t>CC1466</t>
  </si>
  <si>
    <t>CC0074</t>
  </si>
  <si>
    <t>CC1583</t>
  </si>
  <si>
    <t>CFBP1622</t>
  </si>
  <si>
    <t>ES4326</t>
  </si>
  <si>
    <t>CFBP2256</t>
  </si>
  <si>
    <t>M4</t>
  </si>
  <si>
    <t>CFBP2896</t>
  </si>
  <si>
    <t>CC1513</t>
  </si>
  <si>
    <t>CC0002</t>
  </si>
  <si>
    <t>1_6</t>
  </si>
  <si>
    <t>CFBP2258</t>
  </si>
  <si>
    <t>CC1629</t>
  </si>
  <si>
    <t>5B530</t>
  </si>
  <si>
    <t>MAFF302278 PT</t>
  </si>
  <si>
    <t>CC0145</t>
  </si>
  <si>
    <t>DC3000</t>
  </si>
  <si>
    <t>9B1</t>
  </si>
  <si>
    <t>CC1630</t>
  </si>
  <si>
    <t>PseNe107</t>
  </si>
  <si>
    <t>CC0066</t>
  </si>
  <si>
    <t>MAFF302091 PT</t>
  </si>
  <si>
    <t>CC0073</t>
  </si>
  <si>
    <t>MAFF302280 PT</t>
  </si>
  <si>
    <t>BS002</t>
  </si>
  <si>
    <t>CC0088</t>
  </si>
  <si>
    <t>CC1416</t>
  </si>
  <si>
    <t>CC0101</t>
  </si>
  <si>
    <t>CC1559</t>
  </si>
  <si>
    <t>CC0159</t>
  </si>
  <si>
    <t>CFBP70</t>
  </si>
  <si>
    <t>CC1417</t>
  </si>
  <si>
    <t>CFBP2104</t>
  </si>
  <si>
    <t>CC1524</t>
  </si>
  <si>
    <t>CFBP1634</t>
  </si>
  <si>
    <t>CFBP2341</t>
  </si>
  <si>
    <t>Nested/modular</t>
  </si>
  <si>
    <t>total</t>
  </si>
  <si>
    <t>fraction of plant spp</t>
  </si>
  <si>
    <t>short name</t>
  </si>
  <si>
    <t>CFBP4219</t>
  </si>
  <si>
    <t>CFBP3205</t>
  </si>
  <si>
    <t>CFBP3226</t>
  </si>
  <si>
    <t>1664R</t>
  </si>
  <si>
    <t>CFBP4217</t>
  </si>
  <si>
    <t>MAFF301020_PG03</t>
  </si>
  <si>
    <t>NCPPB2445</t>
  </si>
  <si>
    <t>CFBP3225</t>
  </si>
  <si>
    <t>MAFF302280_PT</t>
  </si>
  <si>
    <t>CFBP1754</t>
  </si>
  <si>
    <t>NCPPB3335</t>
  </si>
  <si>
    <t>NCPPB3489</t>
  </si>
  <si>
    <t>CFBP4060</t>
  </si>
  <si>
    <t>CFBP6109</t>
  </si>
  <si>
    <t>CFBP1702</t>
  </si>
  <si>
    <t>MAFF302278</t>
  </si>
  <si>
    <t>CC15113</t>
  </si>
  <si>
    <t>NCPPB2585</t>
  </si>
  <si>
    <t>CFBP1657</t>
  </si>
  <si>
    <t>ICMP18882</t>
  </si>
  <si>
    <t>NCPPB4227</t>
  </si>
  <si>
    <t>CFBP7286</t>
  </si>
  <si>
    <t>CC145</t>
  </si>
  <si>
    <t>(total)</t>
  </si>
  <si>
    <t>(rearrange to show nested)</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</si>
</sst>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C\C\ #"/>
    <numFmt numFmtId="177" formatCode="0.000"/>
  </numFmts>
  <fonts count="41">
    <font>
      <sz val="11"/>
      <color theme="1"/>
      <name val="宋体"/>
      <charset val="134"/>
      <scheme val="minor"/>
    </font>
    <font>
      <sz val="9"/>
      <color theme="0" tint="-0.349986266670736"/>
      <name val="宋体"/>
      <charset val="134"/>
      <scheme val="minor"/>
    </font>
    <font>
      <b/>
      <sz val="11"/>
      <color theme="1"/>
      <name val="宋体"/>
      <charset val="134"/>
      <scheme val="minor"/>
    </font>
    <font>
      <sz val="10"/>
      <color theme="0" tint="-0.349986266670736"/>
      <name val="宋体"/>
      <charset val="134"/>
      <scheme val="minor"/>
    </font>
    <font>
      <sz val="11"/>
      <color theme="0" tint="-0.249977111117893"/>
      <name val="宋体"/>
      <charset val="134"/>
      <scheme val="minor"/>
    </font>
    <font>
      <b/>
      <sz val="11"/>
      <color rgb="FFFF0000"/>
      <name val="宋体"/>
      <charset val="134"/>
      <scheme val="minor"/>
    </font>
    <font>
      <sz val="11"/>
      <name val="宋体"/>
      <charset val="134"/>
      <scheme val="minor"/>
    </font>
    <font>
      <sz val="10"/>
      <color theme="0" tint="-0.349986266670736"/>
      <name val="Times New Roman"/>
      <charset val="134"/>
    </font>
    <font>
      <sz val="11"/>
      <color theme="1"/>
      <name val="Arial Narrow"/>
      <charset val="134"/>
    </font>
    <font>
      <b/>
      <sz val="11"/>
      <color theme="1"/>
      <name val="Arial Narrow"/>
      <charset val="134"/>
    </font>
    <font>
      <sz val="11"/>
      <color rgb="FF000000"/>
      <name val="Arial Narrow"/>
      <charset val="134"/>
    </font>
    <font>
      <sz val="11"/>
      <color theme="0" tint="-0.349986266670736"/>
      <name val="Arial Narrow"/>
      <charset val="134"/>
    </font>
    <font>
      <sz val="11"/>
      <color theme="0" tint="-0.349986266670736"/>
      <name val="宋体"/>
      <charset val="134"/>
      <scheme val="minor"/>
    </font>
    <font>
      <b/>
      <sz val="11"/>
      <name val="Arial Narrow"/>
      <charset val="134"/>
    </font>
    <font>
      <sz val="11"/>
      <name val="Arial Narrow"/>
      <charset val="134"/>
    </font>
    <font>
      <b/>
      <sz val="11"/>
      <color rgb="FF000000"/>
      <name val="Calibri"/>
      <charset val="134"/>
    </font>
    <font>
      <sz val="11"/>
      <color theme="1"/>
      <name val="Calibri"/>
      <charset val="134"/>
    </font>
    <font>
      <sz val="11"/>
      <color theme="0" tint="-0.249977111117893"/>
      <name val="Calibri"/>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2"/>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0"/>
      <name val="Times New Roman"/>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i/>
      <sz val="9"/>
      <color theme="0" tint="-0.349986266670736"/>
      <name val="宋体"/>
      <charset val="134"/>
      <scheme val="minor"/>
    </font>
    <font>
      <i/>
      <sz val="11"/>
      <color theme="1"/>
      <name val="宋体"/>
      <charset val="134"/>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22" fillId="0" borderId="0" applyFont="0" applyFill="0" applyBorder="0" applyAlignment="0" applyProtection="0">
      <alignment vertical="center"/>
    </xf>
    <xf numFmtId="0" fontId="18" fillId="26" borderId="0" applyNumberFormat="0" applyBorder="0" applyAlignment="0" applyProtection="0">
      <alignment vertical="center"/>
    </xf>
    <xf numFmtId="0" fontId="35" fillId="23" borderId="10" applyNumberFormat="0" applyAlignment="0" applyProtection="0">
      <alignment vertical="center"/>
    </xf>
    <xf numFmtId="44" fontId="22" fillId="0" borderId="0" applyFont="0" applyFill="0" applyBorder="0" applyAlignment="0" applyProtection="0">
      <alignment vertical="center"/>
    </xf>
    <xf numFmtId="41" fontId="22" fillId="0" borderId="0" applyFont="0" applyFill="0" applyBorder="0" applyAlignment="0" applyProtection="0">
      <alignment vertical="center"/>
    </xf>
    <xf numFmtId="0" fontId="18" fillId="8" borderId="0" applyNumberFormat="0" applyBorder="0" applyAlignment="0" applyProtection="0">
      <alignment vertical="center"/>
    </xf>
    <xf numFmtId="0" fontId="26" fillId="9" borderId="0" applyNumberFormat="0" applyBorder="0" applyAlignment="0" applyProtection="0">
      <alignment vertical="center"/>
    </xf>
    <xf numFmtId="43" fontId="22" fillId="0" borderId="0" applyFont="0" applyFill="0" applyBorder="0" applyAlignment="0" applyProtection="0">
      <alignment vertical="center"/>
    </xf>
    <xf numFmtId="0" fontId="27" fillId="22" borderId="0" applyNumberFormat="0" applyBorder="0" applyAlignment="0" applyProtection="0">
      <alignment vertical="center"/>
    </xf>
    <xf numFmtId="0" fontId="33" fillId="0" borderId="0" applyNumberFormat="0" applyFill="0" applyBorder="0" applyAlignment="0" applyProtection="0">
      <alignment vertical="center"/>
    </xf>
    <xf numFmtId="9" fontId="22" fillId="0" borderId="0" applyFont="0" applyFill="0" applyBorder="0" applyAlignment="0" applyProtection="0">
      <alignment vertical="center"/>
    </xf>
    <xf numFmtId="0" fontId="25" fillId="0" borderId="0" applyNumberFormat="0" applyFill="0" applyBorder="0" applyAlignment="0" applyProtection="0">
      <alignment vertical="center"/>
    </xf>
    <xf numFmtId="0" fontId="22" fillId="15" borderId="7" applyNumberFormat="0" applyFont="0" applyAlignment="0" applyProtection="0">
      <alignment vertical="center"/>
    </xf>
    <xf numFmtId="0" fontId="27" fillId="28" borderId="0" applyNumberFormat="0" applyBorder="0" applyAlignment="0" applyProtection="0">
      <alignment vertical="center"/>
    </xf>
    <xf numFmtId="0" fontId="24"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0" fillId="0" borderId="5" applyNumberFormat="0" applyFill="0" applyAlignment="0" applyProtection="0">
      <alignment vertical="center"/>
    </xf>
    <xf numFmtId="0" fontId="20" fillId="0" borderId="5" applyNumberFormat="0" applyFill="0" applyAlignment="0" applyProtection="0">
      <alignment vertical="center"/>
    </xf>
    <xf numFmtId="0" fontId="27" fillId="21" borderId="0" applyNumberFormat="0" applyBorder="0" applyAlignment="0" applyProtection="0">
      <alignment vertical="center"/>
    </xf>
    <xf numFmtId="0" fontId="24" fillId="0" borderId="9" applyNumberFormat="0" applyFill="0" applyAlignment="0" applyProtection="0">
      <alignment vertical="center"/>
    </xf>
    <xf numFmtId="0" fontId="27" fillId="20" borderId="0" applyNumberFormat="0" applyBorder="0" applyAlignment="0" applyProtection="0">
      <alignment vertical="center"/>
    </xf>
    <xf numFmtId="0" fontId="29" fillId="14" borderId="6" applyNumberFormat="0" applyAlignment="0" applyProtection="0">
      <alignment vertical="center"/>
    </xf>
    <xf numFmtId="0" fontId="38" fillId="14" borderId="10" applyNumberFormat="0" applyAlignment="0" applyProtection="0">
      <alignment vertical="center"/>
    </xf>
    <xf numFmtId="0" fontId="19" fillId="6" borderId="4" applyNumberFormat="0" applyAlignment="0" applyProtection="0">
      <alignment vertical="center"/>
    </xf>
    <xf numFmtId="0" fontId="18" fillId="25" borderId="0" applyNumberFormat="0" applyBorder="0" applyAlignment="0" applyProtection="0">
      <alignment vertical="center"/>
    </xf>
    <xf numFmtId="0" fontId="27" fillId="13" borderId="0" applyNumberFormat="0" applyBorder="0" applyAlignment="0" applyProtection="0">
      <alignment vertical="center"/>
    </xf>
    <xf numFmtId="0" fontId="37" fillId="0" borderId="11" applyNumberFormat="0" applyFill="0" applyAlignment="0" applyProtection="0">
      <alignment vertical="center"/>
    </xf>
    <xf numFmtId="0" fontId="31" fillId="0" borderId="8" applyNumberFormat="0" applyFill="0" applyAlignment="0" applyProtection="0">
      <alignment vertical="center"/>
    </xf>
    <xf numFmtId="0" fontId="36" fillId="24" borderId="0" applyNumberFormat="0" applyBorder="0" applyAlignment="0" applyProtection="0">
      <alignment vertical="center"/>
    </xf>
    <xf numFmtId="0" fontId="34" fillId="19" borderId="0" applyNumberFormat="0" applyBorder="0" applyAlignment="0" applyProtection="0">
      <alignment vertical="center"/>
    </xf>
    <xf numFmtId="0" fontId="18" fillId="32" borderId="0" applyNumberFormat="0" applyBorder="0" applyAlignment="0" applyProtection="0">
      <alignment vertical="center"/>
    </xf>
    <xf numFmtId="0" fontId="27" fillId="12" borderId="0" applyNumberFormat="0" applyBorder="0" applyAlignment="0" applyProtection="0">
      <alignment vertical="center"/>
    </xf>
    <xf numFmtId="0" fontId="18" fillId="31" borderId="0" applyNumberFormat="0" applyBorder="0" applyAlignment="0" applyProtection="0">
      <alignment vertical="center"/>
    </xf>
    <xf numFmtId="0" fontId="18" fillId="5" borderId="0" applyNumberFormat="0" applyBorder="0" applyAlignment="0" applyProtection="0">
      <alignment vertical="center"/>
    </xf>
    <xf numFmtId="0" fontId="18" fillId="30" borderId="0" applyNumberFormat="0" applyBorder="0" applyAlignment="0" applyProtection="0">
      <alignment vertical="center"/>
    </xf>
    <xf numFmtId="0" fontId="18" fillId="4" borderId="0" applyNumberFormat="0" applyBorder="0" applyAlignment="0" applyProtection="0">
      <alignment vertical="center"/>
    </xf>
    <xf numFmtId="0" fontId="27" fillId="17" borderId="0" applyNumberFormat="0" applyBorder="0" applyAlignment="0" applyProtection="0">
      <alignment vertical="center"/>
    </xf>
    <xf numFmtId="0" fontId="27" fillId="11" borderId="0" applyNumberFormat="0" applyBorder="0" applyAlignment="0" applyProtection="0">
      <alignment vertical="center"/>
    </xf>
    <xf numFmtId="0" fontId="18" fillId="29" borderId="0" applyNumberFormat="0" applyBorder="0" applyAlignment="0" applyProtection="0">
      <alignment vertical="center"/>
    </xf>
    <xf numFmtId="0" fontId="28" fillId="0" borderId="0"/>
    <xf numFmtId="0" fontId="18" fillId="3" borderId="0" applyNumberFormat="0" applyBorder="0" applyAlignment="0" applyProtection="0">
      <alignment vertical="center"/>
    </xf>
    <xf numFmtId="0" fontId="27" fillId="10" borderId="0" applyNumberFormat="0" applyBorder="0" applyAlignment="0" applyProtection="0">
      <alignment vertical="center"/>
    </xf>
    <xf numFmtId="0" fontId="18" fillId="2" borderId="0" applyNumberFormat="0" applyBorder="0" applyAlignment="0" applyProtection="0">
      <alignment vertical="center"/>
    </xf>
    <xf numFmtId="0" fontId="27" fillId="27" borderId="0" applyNumberFormat="0" applyBorder="0" applyAlignment="0" applyProtection="0">
      <alignment vertical="center"/>
    </xf>
    <xf numFmtId="0" fontId="27" fillId="16" borderId="0" applyNumberFormat="0" applyBorder="0" applyAlignment="0" applyProtection="0">
      <alignment vertical="center"/>
    </xf>
    <xf numFmtId="0" fontId="18" fillId="7" borderId="0" applyNumberFormat="0" applyBorder="0" applyAlignment="0" applyProtection="0">
      <alignment vertical="center"/>
    </xf>
    <xf numFmtId="0" fontId="27" fillId="18" borderId="0" applyNumberFormat="0" applyBorder="0" applyAlignment="0" applyProtection="0">
      <alignment vertical="center"/>
    </xf>
  </cellStyleXfs>
  <cellXfs count="55">
    <xf numFmtId="0" fontId="0" fillId="0" borderId="0" xfId="0"/>
    <xf numFmtId="0" fontId="0" fillId="0" borderId="0" xfId="0" applyAlignment="1">
      <alignment horizontal="center"/>
    </xf>
    <xf numFmtId="0" fontId="0" fillId="0" borderId="0" xfId="0" applyBorder="1"/>
    <xf numFmtId="0" fontId="1" fillId="0" borderId="0" xfId="0" applyFont="1"/>
    <xf numFmtId="0" fontId="2" fillId="0" borderId="0" xfId="0" applyFont="1"/>
    <xf numFmtId="0" fontId="2" fillId="0" borderId="0" xfId="0" applyFont="1" applyAlignment="1">
      <alignment horizontal="right"/>
    </xf>
    <xf numFmtId="0" fontId="2" fillId="0" borderId="0" xfId="0" applyFont="1" applyAlignment="1">
      <alignment horizontal="center" textRotation="90"/>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0" fillId="0" borderId="0" xfId="0" applyAlignment="1">
      <alignment horizontal="center" textRotation="90"/>
    </xf>
    <xf numFmtId="0" fontId="4" fillId="0" borderId="1" xfId="0" applyFont="1" applyBorder="1" applyAlignment="1">
      <alignment horizontal="center"/>
    </xf>
    <xf numFmtId="0" fontId="3" fillId="0" borderId="2" xfId="0" applyFont="1" applyBorder="1" applyAlignment="1">
      <alignment horizontal="center" vertical="center"/>
    </xf>
    <xf numFmtId="0" fontId="2" fillId="0" borderId="0" xfId="0" applyFont="1" applyAlignment="1">
      <alignment horizontal="center"/>
    </xf>
    <xf numFmtId="177" fontId="2" fillId="0" borderId="0" xfId="0" applyNumberFormat="1" applyFont="1" applyAlignment="1">
      <alignment horizontal="center"/>
    </xf>
    <xf numFmtId="0" fontId="5" fillId="0" borderId="0" xfId="0" applyFont="1"/>
    <xf numFmtId="0" fontId="2" fillId="0" borderId="0" xfId="0" applyFont="1" applyAlignment="1">
      <alignment textRotation="90"/>
    </xf>
    <xf numFmtId="0" fontId="6" fillId="0" borderId="0" xfId="42" applyFont="1" applyAlignment="1">
      <alignment horizontal="left"/>
    </xf>
    <xf numFmtId="0" fontId="7" fillId="0" borderId="1" xfId="42" applyFont="1" applyBorder="1" applyAlignment="1">
      <alignment horizontal="center"/>
    </xf>
    <xf numFmtId="176" fontId="6" fillId="0" borderId="0" xfId="42" applyNumberFormat="1" applyFont="1" applyAlignment="1">
      <alignment horizontal="left"/>
    </xf>
    <xf numFmtId="0" fontId="0" fillId="0" borderId="0" xfId="0" applyFont="1" applyBorder="1" applyAlignment="1">
      <alignment horizontal="left"/>
    </xf>
    <xf numFmtId="49" fontId="6" fillId="0" borderId="0" xfId="0" applyNumberFormat="1" applyFont="1" applyFill="1" applyBorder="1" applyAlignment="1">
      <alignment horizontal="left"/>
    </xf>
    <xf numFmtId="0" fontId="7" fillId="0" borderId="3" xfId="42" applyFont="1" applyFill="1" applyBorder="1" applyAlignment="1">
      <alignment horizontal="center"/>
    </xf>
    <xf numFmtId="0" fontId="0" fillId="0" borderId="0" xfId="0" applyAlignment="1">
      <alignment vertical="center"/>
    </xf>
    <xf numFmtId="0" fontId="8" fillId="0" borderId="0" xfId="0" applyFont="1" applyBorder="1" applyAlignment="1">
      <alignment horizontal="center"/>
    </xf>
    <xf numFmtId="0" fontId="9" fillId="0" borderId="0" xfId="0" applyFont="1" applyAlignment="1">
      <alignment horizontal="center" textRotation="90"/>
    </xf>
    <xf numFmtId="0" fontId="9" fillId="0" borderId="0" xfId="0" applyFont="1" applyFill="1" applyBorder="1" applyAlignment="1">
      <alignment horizontal="center" textRotation="90"/>
    </xf>
    <xf numFmtId="0" fontId="10" fillId="0" borderId="0"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xf>
    <xf numFmtId="0" fontId="10"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xf>
    <xf numFmtId="0" fontId="8" fillId="0" borderId="0" xfId="0" applyFont="1" applyAlignment="1">
      <alignment horizontal="center" textRotation="90"/>
    </xf>
    <xf numFmtId="0" fontId="8" fillId="0" borderId="0" xfId="0" applyFont="1" applyFill="1" applyBorder="1" applyAlignment="1">
      <alignment horizontal="center" textRotation="90"/>
    </xf>
    <xf numFmtId="0" fontId="0" fillId="0" borderId="0" xfId="0" applyFont="1" applyFill="1" applyBorder="1" applyAlignment="1">
      <alignment horizontal="center" textRotation="90"/>
    </xf>
    <xf numFmtId="0" fontId="0" fillId="0" borderId="0" xfId="0" applyFont="1" applyAlignment="1">
      <alignment horizontal="right"/>
    </xf>
    <xf numFmtId="0" fontId="10" fillId="0" borderId="0" xfId="0" applyFont="1" applyBorder="1" applyAlignment="1">
      <alignment horizontal="right" vertical="center"/>
    </xf>
    <xf numFmtId="0" fontId="13" fillId="0" borderId="0" xfId="0" applyFont="1" applyFill="1" applyBorder="1" applyAlignment="1">
      <alignment horizontal="center" textRotation="90"/>
    </xf>
    <xf numFmtId="0" fontId="9" fillId="0" borderId="0" xfId="0" applyFont="1" applyFill="1" applyBorder="1" applyAlignment="1">
      <alignment horizontal="center" textRotation="90" wrapText="1"/>
    </xf>
    <xf numFmtId="0" fontId="6" fillId="0" borderId="1" xfId="0" applyFont="1" applyBorder="1" applyAlignment="1">
      <alignment horizontal="center"/>
    </xf>
    <xf numFmtId="0" fontId="2" fillId="0" borderId="0" xfId="0" applyFont="1" applyFill="1" applyBorder="1" applyAlignment="1">
      <alignment horizontal="center" textRotation="90"/>
    </xf>
    <xf numFmtId="0" fontId="14" fillId="0" borderId="0" xfId="0" applyFont="1" applyFill="1" applyBorder="1" applyAlignment="1">
      <alignment horizontal="center" textRotation="90"/>
    </xf>
    <xf numFmtId="0" fontId="8" fillId="0" borderId="0" xfId="0" applyFont="1" applyFill="1" applyBorder="1" applyAlignment="1">
      <alignment horizontal="center" textRotation="90" wrapText="1"/>
    </xf>
    <xf numFmtId="0" fontId="0" fillId="0" borderId="0" xfId="0" applyFill="1" applyBorder="1" applyAlignment="1">
      <alignment horizontal="center" textRotation="90"/>
    </xf>
    <xf numFmtId="0" fontId="12" fillId="0" borderId="0" xfId="0" applyFont="1" applyAlignment="1">
      <alignment horizontal="center"/>
    </xf>
    <xf numFmtId="0" fontId="15" fillId="0" borderId="0" xfId="0" applyFont="1" applyFill="1" applyBorder="1" applyAlignment="1">
      <alignment horizontal="center" textRotation="90"/>
    </xf>
    <xf numFmtId="0" fontId="16" fillId="0" borderId="0" xfId="0" applyFont="1" applyFill="1" applyBorder="1" applyAlignment="1">
      <alignment horizontal="center"/>
    </xf>
    <xf numFmtId="0" fontId="17" fillId="0" borderId="1" xfId="0" applyFont="1" applyFill="1" applyBorder="1" applyAlignment="1">
      <alignment horizontal="center"/>
    </xf>
    <xf numFmtId="0" fontId="0" fillId="0" borderId="0" xfId="0" applyFill="1" applyAlignment="1">
      <alignment vertical="center"/>
    </xf>
    <xf numFmtId="0" fontId="0" fillId="0" borderId="0" xfId="0" applyFont="1" applyAlignment="1">
      <alignment horizontal="right" vertical="center"/>
    </xf>
    <xf numFmtId="0" fontId="0" fillId="0" borderId="0" xfId="0" applyFont="1" applyFill="1" applyAlignment="1">
      <alignment horizontal="right" vertical="center"/>
    </xf>
    <xf numFmtId="0" fontId="0" fillId="0" borderId="0" xfId="0" applyFont="1" applyAlignment="1">
      <alignment horizontal="left"/>
    </xf>
    <xf numFmtId="0" fontId="2" fillId="0" borderId="0" xfId="0" applyFont="1" applyBorder="1" applyAlignment="1">
      <alignment horizontal="center"/>
    </xf>
    <xf numFmtId="0" fontId="0" fillId="0" borderId="0" xfId="0" applyFont="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Normal 2"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4.emf"/><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91440</xdr:colOff>
      <xdr:row>6</xdr:row>
      <xdr:rowOff>1346199</xdr:rowOff>
    </xdr:from>
    <xdr:to>
      <xdr:col>7</xdr:col>
      <xdr:colOff>777240</xdr:colOff>
      <xdr:row>59</xdr:row>
      <xdr:rowOff>279400</xdr:rowOff>
    </xdr:to>
    <xdr:pic>
      <xdr:nvPicPr>
        <xdr:cNvPr id="2" name="Image 1"/>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1767840" y="2431415"/>
          <a:ext cx="4876800" cy="10520680"/>
        </a:xfrm>
        <a:prstGeom prst="rect">
          <a:avLst/>
        </a:prstGeom>
        <a:solidFill>
          <a:schemeClr val="bg1"/>
        </a:solidFill>
      </xdr:spPr>
    </xdr:pic>
    <xdr:clientData/>
  </xdr:twoCellAnchor>
  <xdr:twoCellAnchor editAs="oneCell">
    <xdr:from>
      <xdr:col>84</xdr:col>
      <xdr:colOff>482600</xdr:colOff>
      <xdr:row>6</xdr:row>
      <xdr:rowOff>1257300</xdr:rowOff>
    </xdr:from>
    <xdr:to>
      <xdr:col>90</xdr:col>
      <xdr:colOff>226060</xdr:colOff>
      <xdr:row>32</xdr:row>
      <xdr:rowOff>23291</xdr:rowOff>
    </xdr:to>
    <xdr:pic>
      <xdr:nvPicPr>
        <xdr:cNvPr id="4" name="Image 3"/>
        <xdr:cNvPicPr>
          <a:picLocks noChangeAspect="1" noChangeArrowheads="1"/>
        </xdr:cNvPicPr>
      </xdr:nvPicPr>
      <xdr:blipFill>
        <a:blip r:embed="rId2">
          <a:extLst>
            <a:ext uri="{28A0092B-C50C-407E-A947-70E740481C1C}">
              <a14:useLocalDpi xmlns:a14="http://schemas.microsoft.com/office/drawing/2010/main" val="0"/>
            </a:ext>
          </a:extLst>
        </a:blip>
        <a:srcRect/>
        <a:stretch>
          <a:fillRect/>
        </a:stretch>
      </xdr:blipFill>
      <xdr:spPr>
        <a:xfrm>
          <a:off x="41390570" y="2343150"/>
          <a:ext cx="4772660" cy="5586095"/>
        </a:xfrm>
        <a:prstGeom prst="rect">
          <a:avLst/>
        </a:prstGeom>
        <a:solidFill>
          <a:schemeClr val="bg1"/>
        </a:solidFill>
      </xdr:spPr>
    </xdr:pic>
    <xdr:clientData/>
  </xdr:twoCellAnchor>
  <xdr:twoCellAnchor editAs="oneCell">
    <xdr:from>
      <xdr:col>54</xdr:col>
      <xdr:colOff>292100</xdr:colOff>
      <xdr:row>6</xdr:row>
      <xdr:rowOff>1346200</xdr:rowOff>
    </xdr:from>
    <xdr:to>
      <xdr:col>60</xdr:col>
      <xdr:colOff>25882</xdr:colOff>
      <xdr:row>49</xdr:row>
      <xdr:rowOff>63500</xdr:rowOff>
    </xdr:to>
    <xdr:pic>
      <xdr:nvPicPr>
        <xdr:cNvPr id="5" name="Image 4"/>
        <xdr:cNvPicPr>
          <a:picLocks noChangeAspect="1" noChangeArrowheads="1"/>
        </xdr:cNvPicPr>
      </xdr:nvPicPr>
      <xdr:blipFill>
        <a:blip r:embed="rId3">
          <a:extLst>
            <a:ext uri="{28A0092B-C50C-407E-A947-70E740481C1C}">
              <a14:useLocalDpi xmlns:a14="http://schemas.microsoft.com/office/drawing/2010/main" val="0"/>
            </a:ext>
          </a:extLst>
        </a:blip>
        <a:srcRect/>
        <a:stretch>
          <a:fillRect/>
        </a:stretch>
      </xdr:blipFill>
      <xdr:spPr>
        <a:xfrm>
          <a:off x="26937970" y="2432050"/>
          <a:ext cx="4805045" cy="8776335"/>
        </a:xfrm>
        <a:prstGeom prst="rect">
          <a:avLst/>
        </a:prstGeom>
        <a:solidFill>
          <a:schemeClr val="bg1"/>
        </a:solidFill>
      </xdr:spPr>
    </xdr:pic>
    <xdr:clientData/>
  </xdr:twoCellAnchor>
  <xdr:twoCellAnchor editAs="oneCell">
    <xdr:from>
      <xdr:col>30</xdr:col>
      <xdr:colOff>272315</xdr:colOff>
      <xdr:row>6</xdr:row>
      <xdr:rowOff>1333500</xdr:rowOff>
    </xdr:from>
    <xdr:to>
      <xdr:col>36</xdr:col>
      <xdr:colOff>2539</xdr:colOff>
      <xdr:row>54</xdr:row>
      <xdr:rowOff>12700</xdr:rowOff>
    </xdr:to>
    <xdr:pic>
      <xdr:nvPicPr>
        <xdr:cNvPr id="7" name="Image 6"/>
        <xdr:cNvPicPr>
          <a:picLocks noChangeAspect="1" noChangeArrowheads="1"/>
        </xdr:cNvPicPr>
      </xdr:nvPicPr>
      <xdr:blipFill>
        <a:blip r:embed="rId4">
          <a:extLst>
            <a:ext uri="{28A0092B-C50C-407E-A947-70E740481C1C}">
              <a14:useLocalDpi xmlns:a14="http://schemas.microsoft.com/office/drawing/2010/main" val="0"/>
            </a:ext>
          </a:extLst>
        </a:blip>
        <a:srcRect/>
        <a:stretch>
          <a:fillRect/>
        </a:stretch>
      </xdr:blipFill>
      <xdr:spPr>
        <a:xfrm>
          <a:off x="15144115" y="2419350"/>
          <a:ext cx="4759325" cy="9770745"/>
        </a:xfrm>
        <a:prstGeom prst="rect">
          <a:avLst/>
        </a:prstGeom>
        <a:solidFill>
          <a:schemeClr val="bg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GAFL\Esp&#232;ces\Laitue\Bact&#233;riose\tests%202003%20multi-labo\sativa-test-Xanth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isponibles-02"/>
      <sheetName val="beurre dispo-02"/>
      <sheetName val="bata dispo-02"/>
      <sheetName val="autres  dispo-02"/>
      <sheetName val="calendrier"/>
      <sheetName val="GAFL-3juin02"/>
      <sheetName val="Patho-3juin02"/>
      <sheetName val="GAFL-15jlt02"/>
      <sheetName val="Patho-15jlt02"/>
      <sheetName val="GAFL-29jlt02"/>
      <sheetName val="Patho-29jlt02"/>
      <sheetName val="GAFL-13aout02"/>
      <sheetName val="etiq Xanth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8CF294"/>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E105"/>
  <sheetViews>
    <sheetView tabSelected="1" zoomScale="70" zoomScaleNormal="70" workbookViewId="0">
      <selection activeCell="A3" sqref="A3"/>
    </sheetView>
  </sheetViews>
  <sheetFormatPr defaultColWidth="11" defaultRowHeight="13.5"/>
  <cols>
    <col min="10" max="27" width="3.775" style="1" customWidth="1"/>
    <col min="28" max="28" width="7.66666666666667" customWidth="1"/>
    <col min="29" max="29" width="9.55833333333333" style="1" customWidth="1"/>
    <col min="37" max="37" width="17.1083333333333" customWidth="1"/>
    <col min="38" max="53" width="3.775" customWidth="1"/>
    <col min="60" max="60" width="11.5583333333333" customWidth="1"/>
    <col min="61" max="61" width="19.3333333333333" style="2" customWidth="1"/>
    <col min="62" max="82" width="3.775" customWidth="1"/>
    <col min="92" max="107" width="3.775" customWidth="1"/>
  </cols>
  <sheetData>
    <row r="1" spans="1:1">
      <c r="A1" s="3" t="s">
        <v>0</v>
      </c>
    </row>
    <row r="3" ht="18" customHeight="1" spans="1:37">
      <c r="A3" s="4" t="s">
        <v>1</v>
      </c>
      <c r="AK3" s="14"/>
    </row>
    <row r="5" spans="4:37">
      <c r="D5" t="s">
        <v>2</v>
      </c>
      <c r="I5" s="4" t="s">
        <v>3</v>
      </c>
      <c r="K5" s="1" t="s">
        <v>4</v>
      </c>
      <c r="AK5" s="4" t="s">
        <v>5</v>
      </c>
    </row>
    <row r="7" ht="152.3" spans="10:107">
      <c r="J7" s="6" t="s">
        <v>6</v>
      </c>
      <c r="K7" s="6" t="s">
        <v>7</v>
      </c>
      <c r="L7" s="6" t="s">
        <v>8</v>
      </c>
      <c r="M7" s="6" t="s">
        <v>9</v>
      </c>
      <c r="N7" s="6" t="s">
        <v>10</v>
      </c>
      <c r="O7" s="6" t="s">
        <v>11</v>
      </c>
      <c r="P7" s="6" t="s">
        <v>12</v>
      </c>
      <c r="Q7" s="6" t="s">
        <v>13</v>
      </c>
      <c r="R7" s="6" t="s">
        <v>14</v>
      </c>
      <c r="S7" s="6" t="s">
        <v>15</v>
      </c>
      <c r="T7" s="6" t="s">
        <v>16</v>
      </c>
      <c r="U7" s="6" t="s">
        <v>17</v>
      </c>
      <c r="V7" s="6" t="s">
        <v>18</v>
      </c>
      <c r="W7" s="6" t="s">
        <v>19</v>
      </c>
      <c r="X7" s="6" t="s">
        <v>20</v>
      </c>
      <c r="Y7" s="6" t="s">
        <v>21</v>
      </c>
      <c r="Z7" s="6" t="s">
        <v>22</v>
      </c>
      <c r="AA7" s="6" t="s">
        <v>23</v>
      </c>
      <c r="AL7" s="15" t="s">
        <v>17</v>
      </c>
      <c r="AM7" s="15" t="s">
        <v>10</v>
      </c>
      <c r="AN7" s="15" t="s">
        <v>13</v>
      </c>
      <c r="AO7" s="15" t="s">
        <v>7</v>
      </c>
      <c r="AP7" s="15" t="s">
        <v>15</v>
      </c>
      <c r="AQ7" s="15" t="s">
        <v>9</v>
      </c>
      <c r="AR7" s="15" t="s">
        <v>19</v>
      </c>
      <c r="AS7" s="15" t="s">
        <v>21</v>
      </c>
      <c r="AT7" s="15" t="s">
        <v>8</v>
      </c>
      <c r="AU7" s="15" t="s">
        <v>14</v>
      </c>
      <c r="AV7" s="15" t="s">
        <v>11</v>
      </c>
      <c r="AW7" s="15" t="s">
        <v>20</v>
      </c>
      <c r="AX7" s="15" t="s">
        <v>18</v>
      </c>
      <c r="AY7" s="15" t="s">
        <v>16</v>
      </c>
      <c r="AZ7" s="15" t="s">
        <v>22</v>
      </c>
      <c r="BA7" s="15" t="s">
        <v>23</v>
      </c>
      <c r="BI7" s="23"/>
      <c r="BJ7" s="24" t="s">
        <v>24</v>
      </c>
      <c r="BK7" s="25" t="s">
        <v>25</v>
      </c>
      <c r="BL7" s="25" t="s">
        <v>26</v>
      </c>
      <c r="BM7" s="25" t="s">
        <v>27</v>
      </c>
      <c r="BN7" s="38" t="s">
        <v>28</v>
      </c>
      <c r="BO7" s="25" t="s">
        <v>13</v>
      </c>
      <c r="BP7" s="25" t="s">
        <v>10</v>
      </c>
      <c r="BQ7" s="39" t="s">
        <v>20</v>
      </c>
      <c r="BR7" s="25" t="s">
        <v>29</v>
      </c>
      <c r="BS7" s="39" t="s">
        <v>17</v>
      </c>
      <c r="BT7" s="25" t="s">
        <v>30</v>
      </c>
      <c r="BU7" s="25" t="s">
        <v>31</v>
      </c>
      <c r="BV7" s="41" t="s">
        <v>32</v>
      </c>
      <c r="BW7" s="41" t="s">
        <v>33</v>
      </c>
      <c r="BX7" s="41" t="s">
        <v>34</v>
      </c>
      <c r="BY7" s="41" t="s">
        <v>35</v>
      </c>
      <c r="BZ7" s="41" t="s">
        <v>36</v>
      </c>
      <c r="CA7" s="41" t="s">
        <v>37</v>
      </c>
      <c r="CB7" s="41" t="s">
        <v>38</v>
      </c>
      <c r="CC7" s="41" t="s">
        <v>39</v>
      </c>
      <c r="CD7" s="41" t="s">
        <v>40</v>
      </c>
      <c r="CE7" s="44"/>
      <c r="CF7" s="44"/>
      <c r="CG7" s="44"/>
      <c r="CH7" s="44"/>
      <c r="CI7" s="44"/>
      <c r="CJ7" s="44"/>
      <c r="CK7" s="44"/>
      <c r="CN7" s="46" t="s">
        <v>41</v>
      </c>
      <c r="CO7" s="46" t="s">
        <v>42</v>
      </c>
      <c r="CP7" s="46" t="s">
        <v>43</v>
      </c>
      <c r="CQ7" s="46" t="s">
        <v>44</v>
      </c>
      <c r="CR7" s="46" t="s">
        <v>45</v>
      </c>
      <c r="CS7" s="46" t="s">
        <v>46</v>
      </c>
      <c r="CT7" s="46" t="s">
        <v>47</v>
      </c>
      <c r="CU7" s="46" t="s">
        <v>48</v>
      </c>
      <c r="CV7" s="46" t="s">
        <v>49</v>
      </c>
      <c r="CW7" s="46" t="s">
        <v>50</v>
      </c>
      <c r="CX7" s="46" t="s">
        <v>51</v>
      </c>
      <c r="CY7" s="46" t="s">
        <v>52</v>
      </c>
      <c r="CZ7" s="46" t="s">
        <v>53</v>
      </c>
      <c r="DA7" s="46" t="s">
        <v>54</v>
      </c>
      <c r="DB7" s="46" t="s">
        <v>55</v>
      </c>
      <c r="DC7" s="46" t="s">
        <v>56</v>
      </c>
    </row>
    <row r="8" ht="15" customHeight="1" spans="9:107">
      <c r="I8" t="s">
        <v>57</v>
      </c>
      <c r="J8" s="7">
        <v>0</v>
      </c>
      <c r="K8" s="7">
        <v>0</v>
      </c>
      <c r="L8" s="7">
        <v>1</v>
      </c>
      <c r="M8" s="7">
        <v>0</v>
      </c>
      <c r="N8" s="7">
        <v>0</v>
      </c>
      <c r="O8" s="7">
        <v>0</v>
      </c>
      <c r="P8" s="7">
        <v>1</v>
      </c>
      <c r="Q8" s="7">
        <v>0</v>
      </c>
      <c r="R8" s="7">
        <v>0</v>
      </c>
      <c r="S8" s="7">
        <v>0</v>
      </c>
      <c r="T8" s="7">
        <v>0</v>
      </c>
      <c r="U8" s="7">
        <v>0</v>
      </c>
      <c r="V8" s="7">
        <v>1</v>
      </c>
      <c r="W8" s="7">
        <v>1</v>
      </c>
      <c r="X8" s="7">
        <v>1</v>
      </c>
      <c r="Y8" s="7">
        <v>1</v>
      </c>
      <c r="Z8" s="7">
        <v>0</v>
      </c>
      <c r="AA8" s="11">
        <v>1</v>
      </c>
      <c r="AK8" s="16" t="s">
        <v>58</v>
      </c>
      <c r="AL8" s="17">
        <v>0</v>
      </c>
      <c r="AM8" s="17">
        <v>0</v>
      </c>
      <c r="AN8" s="17">
        <v>0</v>
      </c>
      <c r="AO8" s="17">
        <v>0</v>
      </c>
      <c r="AP8" s="17">
        <v>1</v>
      </c>
      <c r="AQ8" s="17">
        <v>1</v>
      </c>
      <c r="AR8" s="17">
        <v>0</v>
      </c>
      <c r="AS8" s="17">
        <v>1</v>
      </c>
      <c r="AT8" s="17">
        <v>0</v>
      </c>
      <c r="AU8" s="17">
        <v>0</v>
      </c>
      <c r="AV8" s="17">
        <v>0</v>
      </c>
      <c r="AW8" s="17">
        <v>0</v>
      </c>
      <c r="AX8" s="17">
        <v>1</v>
      </c>
      <c r="AY8" s="17">
        <v>1</v>
      </c>
      <c r="AZ8" s="17">
        <v>1</v>
      </c>
      <c r="BA8" s="17">
        <v>0</v>
      </c>
      <c r="BI8" s="26" t="s">
        <v>59</v>
      </c>
      <c r="BJ8" s="27">
        <v>0</v>
      </c>
      <c r="BK8" s="28">
        <v>0</v>
      </c>
      <c r="BL8" s="28">
        <v>0</v>
      </c>
      <c r="BM8" s="28">
        <v>0</v>
      </c>
      <c r="BN8" s="28">
        <v>0</v>
      </c>
      <c r="BO8" s="28">
        <v>0</v>
      </c>
      <c r="BP8" s="40" t="s">
        <v>60</v>
      </c>
      <c r="BQ8" s="28">
        <v>0</v>
      </c>
      <c r="BR8" s="28">
        <v>0</v>
      </c>
      <c r="BS8" s="28">
        <v>0</v>
      </c>
      <c r="BT8" s="40" t="s">
        <v>60</v>
      </c>
      <c r="BU8" s="28">
        <v>0</v>
      </c>
      <c r="BV8" s="28">
        <v>0</v>
      </c>
      <c r="BW8" s="28">
        <v>0</v>
      </c>
      <c r="BX8" s="28">
        <v>1</v>
      </c>
      <c r="BY8" s="28">
        <v>0</v>
      </c>
      <c r="BZ8" s="28">
        <v>0</v>
      </c>
      <c r="CA8" s="28">
        <v>0</v>
      </c>
      <c r="CB8" s="28">
        <v>0</v>
      </c>
      <c r="CC8" s="28">
        <v>0</v>
      </c>
      <c r="CD8" s="28">
        <v>0</v>
      </c>
      <c r="CE8" s="45"/>
      <c r="CF8" s="45"/>
      <c r="CG8" s="45"/>
      <c r="CH8" s="45"/>
      <c r="CI8" s="45"/>
      <c r="CJ8" s="45"/>
      <c r="CK8" s="45"/>
      <c r="CM8" s="47" t="s">
        <v>61</v>
      </c>
      <c r="CN8" s="48">
        <v>0</v>
      </c>
      <c r="CO8" s="48">
        <v>1</v>
      </c>
      <c r="CP8" s="48">
        <v>0</v>
      </c>
      <c r="CQ8" s="48">
        <v>1</v>
      </c>
      <c r="CR8" s="48">
        <v>1</v>
      </c>
      <c r="CS8" s="48">
        <v>1</v>
      </c>
      <c r="CT8" s="48">
        <v>1</v>
      </c>
      <c r="CU8" s="48">
        <v>1</v>
      </c>
      <c r="CV8" s="48">
        <v>1</v>
      </c>
      <c r="CW8" s="48">
        <v>1</v>
      </c>
      <c r="CX8" s="48">
        <v>1</v>
      </c>
      <c r="CY8" s="48">
        <v>1</v>
      </c>
      <c r="CZ8" s="48">
        <v>1</v>
      </c>
      <c r="DA8" s="48">
        <v>1</v>
      </c>
      <c r="DB8" s="48">
        <v>1</v>
      </c>
      <c r="DC8" s="48">
        <v>1</v>
      </c>
    </row>
    <row r="9" ht="15" customHeight="1" spans="9:107">
      <c r="I9" t="s">
        <v>62</v>
      </c>
      <c r="J9" s="7">
        <v>0</v>
      </c>
      <c r="K9" s="7">
        <v>0</v>
      </c>
      <c r="L9" s="7">
        <v>1</v>
      </c>
      <c r="M9" s="7">
        <v>0</v>
      </c>
      <c r="N9" s="7">
        <v>0</v>
      </c>
      <c r="O9" s="7">
        <v>1</v>
      </c>
      <c r="P9" s="7">
        <v>0</v>
      </c>
      <c r="Q9" s="7">
        <v>1</v>
      </c>
      <c r="R9" s="7">
        <v>1</v>
      </c>
      <c r="S9" s="7">
        <v>0</v>
      </c>
      <c r="T9" s="7">
        <v>0</v>
      </c>
      <c r="U9" s="7">
        <v>1</v>
      </c>
      <c r="V9" s="7">
        <v>1</v>
      </c>
      <c r="W9" s="7">
        <v>1</v>
      </c>
      <c r="X9" s="7">
        <v>1</v>
      </c>
      <c r="Y9" s="7">
        <v>1</v>
      </c>
      <c r="Z9" s="7">
        <v>1</v>
      </c>
      <c r="AA9" s="11">
        <v>1</v>
      </c>
      <c r="AK9" s="18" t="s">
        <v>63</v>
      </c>
      <c r="AL9" s="17">
        <v>0</v>
      </c>
      <c r="AM9" s="17">
        <v>0</v>
      </c>
      <c r="AN9" s="17">
        <v>0</v>
      </c>
      <c r="AO9" s="17">
        <v>0</v>
      </c>
      <c r="AP9" s="17">
        <v>0</v>
      </c>
      <c r="AQ9" s="17">
        <v>0</v>
      </c>
      <c r="AR9" s="17">
        <v>0</v>
      </c>
      <c r="AS9" s="17">
        <v>0</v>
      </c>
      <c r="AT9" s="17">
        <v>1</v>
      </c>
      <c r="AU9" s="17">
        <v>0</v>
      </c>
      <c r="AV9" s="17">
        <v>0</v>
      </c>
      <c r="AW9" s="17">
        <v>0</v>
      </c>
      <c r="AX9" s="17">
        <v>0</v>
      </c>
      <c r="AY9" s="17">
        <v>0</v>
      </c>
      <c r="AZ9" s="17">
        <v>1</v>
      </c>
      <c r="BA9" s="17">
        <v>0</v>
      </c>
      <c r="BI9" s="26" t="s">
        <v>64</v>
      </c>
      <c r="BJ9" s="27">
        <v>0</v>
      </c>
      <c r="BK9" s="28">
        <v>0</v>
      </c>
      <c r="BL9" s="28">
        <v>0</v>
      </c>
      <c r="BM9" s="40" t="s">
        <v>60</v>
      </c>
      <c r="BN9" s="28">
        <v>0</v>
      </c>
      <c r="BO9" s="40" t="s">
        <v>60</v>
      </c>
      <c r="BP9" s="28">
        <v>1</v>
      </c>
      <c r="BQ9" s="28">
        <v>0</v>
      </c>
      <c r="BR9" s="40" t="s">
        <v>60</v>
      </c>
      <c r="BS9" s="28">
        <v>1</v>
      </c>
      <c r="BT9" s="28">
        <v>1</v>
      </c>
      <c r="BU9" s="28">
        <v>1</v>
      </c>
      <c r="BV9" s="28">
        <v>0</v>
      </c>
      <c r="BW9" s="28">
        <v>0</v>
      </c>
      <c r="BX9" s="28">
        <v>1</v>
      </c>
      <c r="BY9" s="28">
        <v>1</v>
      </c>
      <c r="BZ9" s="28">
        <v>0</v>
      </c>
      <c r="CA9" s="28">
        <v>0</v>
      </c>
      <c r="CB9" s="28">
        <v>0</v>
      </c>
      <c r="CC9" s="28">
        <v>1</v>
      </c>
      <c r="CD9" s="28">
        <v>1</v>
      </c>
      <c r="CE9" s="45"/>
      <c r="CF9" s="45"/>
      <c r="CG9" s="45"/>
      <c r="CH9" s="45"/>
      <c r="CI9" s="45"/>
      <c r="CJ9" s="45"/>
      <c r="CK9" s="45"/>
      <c r="CM9" s="47" t="s">
        <v>65</v>
      </c>
      <c r="CN9" s="48">
        <v>0</v>
      </c>
      <c r="CO9" s="48">
        <v>0</v>
      </c>
      <c r="CP9" s="48">
        <v>0</v>
      </c>
      <c r="CQ9" s="48">
        <v>0</v>
      </c>
      <c r="CR9" s="48">
        <v>1</v>
      </c>
      <c r="CS9" s="48">
        <v>1</v>
      </c>
      <c r="CT9" s="48">
        <v>1</v>
      </c>
      <c r="CU9" s="48">
        <v>1</v>
      </c>
      <c r="CV9" s="48">
        <v>1</v>
      </c>
      <c r="CW9" s="48">
        <v>1</v>
      </c>
      <c r="CX9" s="48">
        <v>1</v>
      </c>
      <c r="CY9" s="48">
        <v>1</v>
      </c>
      <c r="CZ9" s="48">
        <v>1</v>
      </c>
      <c r="DA9" s="48">
        <v>1</v>
      </c>
      <c r="DB9" s="48">
        <v>1</v>
      </c>
      <c r="DC9" s="48">
        <v>1</v>
      </c>
    </row>
    <row r="10" ht="15" customHeight="1" spans="9:107">
      <c r="I10" t="s">
        <v>66</v>
      </c>
      <c r="J10" s="7">
        <v>0</v>
      </c>
      <c r="K10" s="7">
        <v>1</v>
      </c>
      <c r="L10" s="7">
        <v>0</v>
      </c>
      <c r="M10" s="7">
        <v>1</v>
      </c>
      <c r="N10" s="7">
        <v>0</v>
      </c>
      <c r="O10" s="7">
        <v>0</v>
      </c>
      <c r="P10" s="7">
        <v>0</v>
      </c>
      <c r="Q10" s="7">
        <v>1</v>
      </c>
      <c r="R10" s="7">
        <v>1</v>
      </c>
      <c r="S10" s="7">
        <v>1</v>
      </c>
      <c r="T10" s="7">
        <v>0</v>
      </c>
      <c r="U10" s="7">
        <v>1</v>
      </c>
      <c r="V10" s="7">
        <v>1</v>
      </c>
      <c r="W10" s="7">
        <v>1</v>
      </c>
      <c r="X10" s="7">
        <v>1</v>
      </c>
      <c r="Y10" s="7">
        <v>1</v>
      </c>
      <c r="Z10" s="7">
        <v>1</v>
      </c>
      <c r="AA10" s="11">
        <v>1</v>
      </c>
      <c r="AK10" s="18" t="s">
        <v>67</v>
      </c>
      <c r="AL10" s="17">
        <v>0</v>
      </c>
      <c r="AM10" s="17">
        <v>1</v>
      </c>
      <c r="AN10" s="17">
        <v>1</v>
      </c>
      <c r="AO10" s="17">
        <v>0</v>
      </c>
      <c r="AP10" s="17">
        <v>1</v>
      </c>
      <c r="AQ10" s="17">
        <v>0</v>
      </c>
      <c r="AR10" s="17">
        <v>1</v>
      </c>
      <c r="AS10" s="17">
        <v>1</v>
      </c>
      <c r="AT10" s="17">
        <v>0</v>
      </c>
      <c r="AU10" s="17">
        <v>1</v>
      </c>
      <c r="AV10" s="17">
        <v>1</v>
      </c>
      <c r="AW10" s="17">
        <v>1</v>
      </c>
      <c r="AX10" s="17">
        <v>0</v>
      </c>
      <c r="AY10" s="17">
        <v>1</v>
      </c>
      <c r="AZ10" s="17">
        <v>1</v>
      </c>
      <c r="BA10" s="17">
        <v>1</v>
      </c>
      <c r="BI10" s="29">
        <v>4227</v>
      </c>
      <c r="BJ10" s="30">
        <v>0</v>
      </c>
      <c r="BK10" s="28">
        <v>0</v>
      </c>
      <c r="BL10" s="28">
        <v>0</v>
      </c>
      <c r="BM10" s="28">
        <v>1</v>
      </c>
      <c r="BN10" s="28">
        <v>1</v>
      </c>
      <c r="BO10" s="28">
        <v>1</v>
      </c>
      <c r="BP10" s="28">
        <v>1</v>
      </c>
      <c r="BQ10" s="28">
        <v>0</v>
      </c>
      <c r="BR10" s="28">
        <v>1</v>
      </c>
      <c r="BS10" s="28">
        <v>1</v>
      </c>
      <c r="BT10" s="28">
        <v>1</v>
      </c>
      <c r="BU10" s="28">
        <v>0</v>
      </c>
      <c r="BV10" s="28">
        <v>0</v>
      </c>
      <c r="BW10" s="28">
        <v>0</v>
      </c>
      <c r="BX10" s="28">
        <v>1</v>
      </c>
      <c r="BY10" s="28">
        <v>1</v>
      </c>
      <c r="BZ10" s="28">
        <v>0</v>
      </c>
      <c r="CA10" s="28">
        <v>0</v>
      </c>
      <c r="CB10" s="28">
        <v>1</v>
      </c>
      <c r="CC10" s="28">
        <v>1</v>
      </c>
      <c r="CD10" s="28">
        <v>1</v>
      </c>
      <c r="CE10" s="45"/>
      <c r="CF10" s="45"/>
      <c r="CG10" s="45"/>
      <c r="CH10" s="45"/>
      <c r="CI10" s="45"/>
      <c r="CJ10" s="45"/>
      <c r="CK10" s="45"/>
      <c r="CM10" s="47" t="s">
        <v>68</v>
      </c>
      <c r="CN10" s="48">
        <v>0</v>
      </c>
      <c r="CO10" s="48">
        <v>1</v>
      </c>
      <c r="CP10" s="48">
        <v>1</v>
      </c>
      <c r="CQ10" s="48">
        <v>0</v>
      </c>
      <c r="CR10" s="48">
        <v>1</v>
      </c>
      <c r="CS10" s="48">
        <v>1</v>
      </c>
      <c r="CT10" s="48">
        <v>1</v>
      </c>
      <c r="CU10" s="48">
        <v>1</v>
      </c>
      <c r="CV10" s="48">
        <v>1</v>
      </c>
      <c r="CW10" s="48">
        <v>1</v>
      </c>
      <c r="CX10" s="48">
        <v>1</v>
      </c>
      <c r="CY10" s="48">
        <v>1</v>
      </c>
      <c r="CZ10" s="48">
        <v>1</v>
      </c>
      <c r="DA10" s="48">
        <v>1</v>
      </c>
      <c r="DB10" s="48">
        <v>1</v>
      </c>
      <c r="DC10" s="48">
        <v>1</v>
      </c>
    </row>
    <row r="11" ht="15" customHeight="1" spans="9:107">
      <c r="I11" t="s">
        <v>69</v>
      </c>
      <c r="J11" s="7">
        <v>0</v>
      </c>
      <c r="K11" s="7">
        <v>1</v>
      </c>
      <c r="L11" s="7">
        <v>0</v>
      </c>
      <c r="M11" s="7">
        <v>1</v>
      </c>
      <c r="N11" s="7">
        <v>1</v>
      </c>
      <c r="O11" s="7">
        <v>1</v>
      </c>
      <c r="P11" s="7">
        <v>1</v>
      </c>
      <c r="Q11" s="7">
        <v>0</v>
      </c>
      <c r="R11" s="7">
        <v>1</v>
      </c>
      <c r="S11" s="7">
        <v>1</v>
      </c>
      <c r="T11" s="7">
        <v>1</v>
      </c>
      <c r="U11" s="7">
        <v>1</v>
      </c>
      <c r="V11" s="7">
        <v>1</v>
      </c>
      <c r="W11" s="7">
        <v>1</v>
      </c>
      <c r="X11" s="7">
        <v>1</v>
      </c>
      <c r="Y11" s="7">
        <v>1</v>
      </c>
      <c r="Z11" s="7">
        <v>1</v>
      </c>
      <c r="AA11" s="11">
        <v>1</v>
      </c>
      <c r="AK11" s="18" t="s">
        <v>70</v>
      </c>
      <c r="AL11" s="17">
        <v>0</v>
      </c>
      <c r="AM11" s="17">
        <v>0</v>
      </c>
      <c r="AN11" s="17">
        <v>0</v>
      </c>
      <c r="AO11" s="17">
        <v>0</v>
      </c>
      <c r="AP11" s="17">
        <v>0</v>
      </c>
      <c r="AQ11" s="17">
        <v>0</v>
      </c>
      <c r="AR11" s="17">
        <v>0</v>
      </c>
      <c r="AS11" s="17">
        <v>0</v>
      </c>
      <c r="AT11" s="17">
        <v>0</v>
      </c>
      <c r="AU11" s="17">
        <v>1</v>
      </c>
      <c r="AV11" s="17">
        <v>0</v>
      </c>
      <c r="AW11" s="17">
        <v>0</v>
      </c>
      <c r="AX11" s="17">
        <v>1</v>
      </c>
      <c r="AY11" s="17">
        <v>1</v>
      </c>
      <c r="AZ11" s="17">
        <v>0</v>
      </c>
      <c r="BA11" s="17">
        <v>0</v>
      </c>
      <c r="BI11" s="26">
        <v>3489</v>
      </c>
      <c r="BJ11" s="27">
        <v>0</v>
      </c>
      <c r="BK11" s="28">
        <v>0</v>
      </c>
      <c r="BL11" s="28">
        <v>0</v>
      </c>
      <c r="BM11" s="40" t="s">
        <v>60</v>
      </c>
      <c r="BN11" s="28">
        <v>0</v>
      </c>
      <c r="BO11" s="40" t="s">
        <v>60</v>
      </c>
      <c r="BP11" s="28">
        <v>0</v>
      </c>
      <c r="BQ11" s="28">
        <v>0</v>
      </c>
      <c r="BR11" s="40" t="s">
        <v>60</v>
      </c>
      <c r="BS11" s="28">
        <v>1</v>
      </c>
      <c r="BT11" s="28">
        <v>1</v>
      </c>
      <c r="BU11" s="28">
        <v>0</v>
      </c>
      <c r="BV11" s="28">
        <v>0</v>
      </c>
      <c r="BW11" s="28">
        <v>0</v>
      </c>
      <c r="BX11" s="28">
        <v>1</v>
      </c>
      <c r="BY11" s="28">
        <v>0</v>
      </c>
      <c r="BZ11" s="28">
        <v>0</v>
      </c>
      <c r="CA11" s="28">
        <v>0</v>
      </c>
      <c r="CB11" s="28">
        <v>0</v>
      </c>
      <c r="CC11" s="28">
        <v>1</v>
      </c>
      <c r="CD11" s="28">
        <v>1</v>
      </c>
      <c r="CE11" s="45"/>
      <c r="CF11" s="45"/>
      <c r="CG11" s="45"/>
      <c r="CH11" s="45"/>
      <c r="CI11" s="45"/>
      <c r="CJ11" s="45"/>
      <c r="CK11" s="45"/>
      <c r="CM11" s="47" t="s">
        <v>71</v>
      </c>
      <c r="CN11" s="48">
        <v>0</v>
      </c>
      <c r="CO11" s="48">
        <v>0</v>
      </c>
      <c r="CP11" s="48">
        <v>0</v>
      </c>
      <c r="CQ11" s="48">
        <v>0</v>
      </c>
      <c r="CR11" s="48">
        <v>0</v>
      </c>
      <c r="CS11" s="48">
        <v>0</v>
      </c>
      <c r="CT11" s="48">
        <v>0</v>
      </c>
      <c r="CU11" s="48">
        <v>0</v>
      </c>
      <c r="CV11" s="48">
        <v>0</v>
      </c>
      <c r="CW11" s="48">
        <v>0</v>
      </c>
      <c r="CX11" s="48">
        <v>0</v>
      </c>
      <c r="CY11" s="48">
        <v>0</v>
      </c>
      <c r="CZ11" s="48">
        <v>0</v>
      </c>
      <c r="DA11" s="48">
        <v>0</v>
      </c>
      <c r="DB11" s="48">
        <v>0</v>
      </c>
      <c r="DC11" s="48">
        <v>1</v>
      </c>
    </row>
    <row r="12" ht="15" customHeight="1" spans="9:107">
      <c r="I12" t="s">
        <v>72</v>
      </c>
      <c r="J12" s="7">
        <v>0</v>
      </c>
      <c r="K12" s="7">
        <v>0</v>
      </c>
      <c r="L12" s="7">
        <v>0</v>
      </c>
      <c r="M12" s="7">
        <v>0</v>
      </c>
      <c r="N12" s="7">
        <v>0</v>
      </c>
      <c r="O12" s="7">
        <v>0</v>
      </c>
      <c r="P12" s="7">
        <v>0</v>
      </c>
      <c r="Q12" s="7">
        <v>0</v>
      </c>
      <c r="R12" s="7">
        <v>0</v>
      </c>
      <c r="S12" s="7">
        <v>0</v>
      </c>
      <c r="T12" s="7">
        <v>0</v>
      </c>
      <c r="U12" s="7">
        <v>0</v>
      </c>
      <c r="V12" s="7">
        <v>0</v>
      </c>
      <c r="W12" s="7">
        <v>0</v>
      </c>
      <c r="X12" s="7">
        <v>1</v>
      </c>
      <c r="Y12" s="7">
        <v>0</v>
      </c>
      <c r="Z12" s="7">
        <v>0</v>
      </c>
      <c r="AA12" s="11">
        <v>1</v>
      </c>
      <c r="AK12" s="19" t="s">
        <v>73</v>
      </c>
      <c r="AL12" s="17">
        <v>0</v>
      </c>
      <c r="AM12" s="17">
        <v>0</v>
      </c>
      <c r="AN12" s="17">
        <v>0</v>
      </c>
      <c r="AO12" s="17">
        <v>0</v>
      </c>
      <c r="AP12" s="17">
        <v>0</v>
      </c>
      <c r="AQ12" s="17">
        <v>0</v>
      </c>
      <c r="AR12" s="17">
        <v>0</v>
      </c>
      <c r="AS12" s="17">
        <v>0</v>
      </c>
      <c r="AT12" s="17">
        <v>0</v>
      </c>
      <c r="AU12" s="17">
        <v>0</v>
      </c>
      <c r="AV12" s="17">
        <v>1</v>
      </c>
      <c r="AW12" s="17">
        <v>0</v>
      </c>
      <c r="AX12" s="17">
        <v>0</v>
      </c>
      <c r="AY12" s="17">
        <v>0</v>
      </c>
      <c r="AZ12" s="17">
        <v>0</v>
      </c>
      <c r="BA12" s="17">
        <v>1</v>
      </c>
      <c r="BI12" s="26">
        <v>4060</v>
      </c>
      <c r="BJ12" s="27">
        <v>0</v>
      </c>
      <c r="BK12" s="28">
        <v>0</v>
      </c>
      <c r="BL12" s="28">
        <v>0</v>
      </c>
      <c r="BM12" s="28">
        <v>0</v>
      </c>
      <c r="BN12" s="28">
        <v>0</v>
      </c>
      <c r="BO12" s="28">
        <v>1</v>
      </c>
      <c r="BP12" s="28">
        <v>0</v>
      </c>
      <c r="BQ12" s="28">
        <v>0</v>
      </c>
      <c r="BR12" s="28">
        <v>1</v>
      </c>
      <c r="BS12" s="28">
        <v>1</v>
      </c>
      <c r="BT12" s="28">
        <v>1</v>
      </c>
      <c r="BU12" s="28">
        <v>0</v>
      </c>
      <c r="BV12" s="28">
        <v>0</v>
      </c>
      <c r="BW12" s="28">
        <v>0</v>
      </c>
      <c r="BX12" s="28">
        <v>1</v>
      </c>
      <c r="BY12" s="28">
        <v>0</v>
      </c>
      <c r="BZ12" s="28">
        <v>0</v>
      </c>
      <c r="CA12" s="28">
        <v>0</v>
      </c>
      <c r="CB12" s="28">
        <v>0</v>
      </c>
      <c r="CC12" s="28">
        <v>0</v>
      </c>
      <c r="CD12" s="28">
        <v>0</v>
      </c>
      <c r="CE12" s="45"/>
      <c r="CF12" s="45"/>
      <c r="CG12" s="45"/>
      <c r="CH12" s="45"/>
      <c r="CI12" s="45"/>
      <c r="CJ12" s="45"/>
      <c r="CK12" s="45"/>
      <c r="CM12" s="47" t="s">
        <v>74</v>
      </c>
      <c r="CN12" s="48">
        <v>0</v>
      </c>
      <c r="CO12" s="48">
        <v>0</v>
      </c>
      <c r="CP12" s="48">
        <v>0</v>
      </c>
      <c r="CQ12" s="48">
        <v>0</v>
      </c>
      <c r="CR12" s="48">
        <v>0</v>
      </c>
      <c r="CS12" s="48">
        <v>0</v>
      </c>
      <c r="CT12" s="48">
        <v>0</v>
      </c>
      <c r="CU12" s="48">
        <v>0</v>
      </c>
      <c r="CV12" s="48">
        <v>0</v>
      </c>
      <c r="CW12" s="48">
        <v>0</v>
      </c>
      <c r="CX12" s="48">
        <v>0</v>
      </c>
      <c r="CY12" s="48">
        <v>0</v>
      </c>
      <c r="CZ12" s="48">
        <v>0</v>
      </c>
      <c r="DA12" s="48">
        <v>0</v>
      </c>
      <c r="DB12" s="48">
        <v>1</v>
      </c>
      <c r="DC12" s="48">
        <v>1</v>
      </c>
    </row>
    <row r="13" ht="15" customHeight="1" spans="9:107">
      <c r="I13" t="s">
        <v>75</v>
      </c>
      <c r="J13" s="7">
        <v>1</v>
      </c>
      <c r="K13" s="7">
        <v>0</v>
      </c>
      <c r="L13" s="7">
        <v>1</v>
      </c>
      <c r="M13" s="7">
        <v>1</v>
      </c>
      <c r="N13" s="7">
        <v>1</v>
      </c>
      <c r="O13" s="7">
        <v>1</v>
      </c>
      <c r="P13" s="7">
        <v>1</v>
      </c>
      <c r="Q13" s="7">
        <v>1</v>
      </c>
      <c r="R13" s="7">
        <v>1</v>
      </c>
      <c r="S13" s="7">
        <v>1</v>
      </c>
      <c r="T13" s="7">
        <v>1</v>
      </c>
      <c r="U13" s="7">
        <v>1</v>
      </c>
      <c r="V13" s="7">
        <v>1</v>
      </c>
      <c r="W13" s="7">
        <v>1</v>
      </c>
      <c r="X13" s="7">
        <v>1</v>
      </c>
      <c r="Y13" s="7">
        <v>1</v>
      </c>
      <c r="Z13" s="7">
        <v>1</v>
      </c>
      <c r="AA13" s="11">
        <v>1</v>
      </c>
      <c r="AK13" s="19" t="s">
        <v>76</v>
      </c>
      <c r="AL13" s="17">
        <v>0</v>
      </c>
      <c r="AM13" s="17">
        <v>0</v>
      </c>
      <c r="AN13" s="17">
        <v>0</v>
      </c>
      <c r="AO13" s="17">
        <v>0</v>
      </c>
      <c r="AP13" s="17">
        <v>0</v>
      </c>
      <c r="AQ13" s="17">
        <v>0</v>
      </c>
      <c r="AR13" s="17">
        <v>0</v>
      </c>
      <c r="AS13" s="17">
        <v>0</v>
      </c>
      <c r="AT13" s="17">
        <v>0</v>
      </c>
      <c r="AU13" s="17">
        <v>0</v>
      </c>
      <c r="AV13" s="17">
        <v>0</v>
      </c>
      <c r="AW13" s="17">
        <v>0</v>
      </c>
      <c r="AX13" s="17">
        <v>0</v>
      </c>
      <c r="AY13" s="17">
        <v>1</v>
      </c>
      <c r="AZ13" s="17">
        <v>1</v>
      </c>
      <c r="BA13" s="17">
        <v>0</v>
      </c>
      <c r="BI13" s="26" t="s">
        <v>77</v>
      </c>
      <c r="BJ13" s="27">
        <v>0</v>
      </c>
      <c r="BK13" s="28">
        <v>0</v>
      </c>
      <c r="BL13" s="28">
        <v>1</v>
      </c>
      <c r="BM13" s="28">
        <v>0</v>
      </c>
      <c r="BN13" s="28">
        <v>1</v>
      </c>
      <c r="BO13" s="28">
        <v>0</v>
      </c>
      <c r="BP13" s="28">
        <v>1</v>
      </c>
      <c r="BQ13" s="28">
        <v>1</v>
      </c>
      <c r="BR13" s="28">
        <v>0</v>
      </c>
      <c r="BS13" s="28">
        <v>1</v>
      </c>
      <c r="BT13" s="28">
        <v>1</v>
      </c>
      <c r="BU13" s="28">
        <v>1</v>
      </c>
      <c r="BV13" s="28">
        <v>0</v>
      </c>
      <c r="BW13" s="28">
        <v>0</v>
      </c>
      <c r="BX13" s="28">
        <v>0</v>
      </c>
      <c r="BY13" s="28">
        <v>0</v>
      </c>
      <c r="BZ13" s="28">
        <v>0</v>
      </c>
      <c r="CA13" s="28">
        <v>1</v>
      </c>
      <c r="CB13" s="28">
        <v>0</v>
      </c>
      <c r="CC13" s="28">
        <v>1</v>
      </c>
      <c r="CD13" s="28">
        <v>1</v>
      </c>
      <c r="CE13" s="45"/>
      <c r="CF13" s="45"/>
      <c r="CG13" s="45"/>
      <c r="CH13" s="45"/>
      <c r="CI13" s="45"/>
      <c r="CJ13" s="45"/>
      <c r="CK13" s="45"/>
      <c r="CM13" s="47" t="s">
        <v>78</v>
      </c>
      <c r="CN13" s="48">
        <v>0</v>
      </c>
      <c r="CO13" s="48">
        <v>0</v>
      </c>
      <c r="CP13" s="48">
        <v>0</v>
      </c>
      <c r="CQ13" s="48">
        <v>0</v>
      </c>
      <c r="CR13" s="48">
        <v>0</v>
      </c>
      <c r="CS13" s="48">
        <v>1</v>
      </c>
      <c r="CT13" s="48">
        <v>0</v>
      </c>
      <c r="CU13" s="48">
        <v>0</v>
      </c>
      <c r="CV13" s="48">
        <v>0</v>
      </c>
      <c r="CW13" s="48">
        <v>0</v>
      </c>
      <c r="CX13" s="48">
        <v>1</v>
      </c>
      <c r="CY13" s="48">
        <v>0</v>
      </c>
      <c r="CZ13" s="48">
        <v>0</v>
      </c>
      <c r="DA13" s="48">
        <v>1</v>
      </c>
      <c r="DB13" s="48">
        <v>1</v>
      </c>
      <c r="DC13" s="48">
        <v>1</v>
      </c>
    </row>
    <row r="14" ht="15" customHeight="1" spans="9:107">
      <c r="I14" t="s">
        <v>79</v>
      </c>
      <c r="J14" s="7">
        <v>0</v>
      </c>
      <c r="K14" s="7">
        <v>0</v>
      </c>
      <c r="L14" s="7">
        <v>0</v>
      </c>
      <c r="M14" s="7">
        <v>1</v>
      </c>
      <c r="N14" s="7">
        <v>1</v>
      </c>
      <c r="O14" s="7">
        <v>1</v>
      </c>
      <c r="P14" s="7">
        <v>0</v>
      </c>
      <c r="Q14" s="7">
        <v>1</v>
      </c>
      <c r="R14" s="7">
        <v>1</v>
      </c>
      <c r="S14" s="7">
        <v>1</v>
      </c>
      <c r="T14" s="7">
        <v>1</v>
      </c>
      <c r="U14" s="7">
        <v>1</v>
      </c>
      <c r="V14" s="7">
        <v>1</v>
      </c>
      <c r="W14" s="7">
        <v>1</v>
      </c>
      <c r="X14" s="7">
        <v>1</v>
      </c>
      <c r="Y14" s="7">
        <v>1</v>
      </c>
      <c r="Z14" s="7">
        <v>1</v>
      </c>
      <c r="AA14" s="11">
        <v>1</v>
      </c>
      <c r="AK14" s="19" t="s">
        <v>80</v>
      </c>
      <c r="AL14" s="17">
        <v>0</v>
      </c>
      <c r="AM14" s="17">
        <v>0</v>
      </c>
      <c r="AN14" s="17">
        <v>0</v>
      </c>
      <c r="AO14" s="17">
        <v>0</v>
      </c>
      <c r="AP14" s="17">
        <v>0</v>
      </c>
      <c r="AQ14" s="17">
        <v>0</v>
      </c>
      <c r="AR14" s="17">
        <v>0</v>
      </c>
      <c r="AS14" s="17">
        <v>0</v>
      </c>
      <c r="AT14" s="17">
        <v>0</v>
      </c>
      <c r="AU14" s="17">
        <v>0</v>
      </c>
      <c r="AV14" s="17">
        <v>0</v>
      </c>
      <c r="AW14" s="17">
        <v>1</v>
      </c>
      <c r="AX14" s="17">
        <v>0</v>
      </c>
      <c r="AY14" s="17">
        <v>0</v>
      </c>
      <c r="AZ14" s="17">
        <v>0</v>
      </c>
      <c r="BA14" s="17">
        <v>0</v>
      </c>
      <c r="BI14" s="26">
        <v>1702</v>
      </c>
      <c r="BJ14" s="27">
        <v>0</v>
      </c>
      <c r="BK14" s="28">
        <v>0</v>
      </c>
      <c r="BL14" s="28">
        <v>1</v>
      </c>
      <c r="BM14" s="28">
        <v>0</v>
      </c>
      <c r="BN14" s="28">
        <v>0</v>
      </c>
      <c r="BO14" s="28">
        <v>1</v>
      </c>
      <c r="BP14" s="28">
        <v>0</v>
      </c>
      <c r="BQ14" s="28">
        <v>1</v>
      </c>
      <c r="BR14" s="28">
        <v>1</v>
      </c>
      <c r="BS14" s="28">
        <v>1</v>
      </c>
      <c r="BT14" s="28">
        <v>1</v>
      </c>
      <c r="BU14" s="28">
        <v>0</v>
      </c>
      <c r="BV14" s="28">
        <v>0</v>
      </c>
      <c r="BW14" s="28">
        <v>0</v>
      </c>
      <c r="BX14" s="28">
        <v>0</v>
      </c>
      <c r="BY14" s="28">
        <v>0</v>
      </c>
      <c r="BZ14" s="28">
        <v>0</v>
      </c>
      <c r="CA14" s="28">
        <v>0</v>
      </c>
      <c r="CB14" s="28">
        <v>0</v>
      </c>
      <c r="CC14" s="28">
        <v>0</v>
      </c>
      <c r="CD14" s="28">
        <v>0</v>
      </c>
      <c r="CE14" s="45"/>
      <c r="CF14" s="45"/>
      <c r="CG14" s="45"/>
      <c r="CH14" s="45"/>
      <c r="CI14" s="45"/>
      <c r="CJ14" s="45"/>
      <c r="CK14" s="45"/>
      <c r="CM14" s="47" t="s">
        <v>81</v>
      </c>
      <c r="CN14" s="48">
        <v>1</v>
      </c>
      <c r="CO14" s="48">
        <v>1</v>
      </c>
      <c r="CP14" s="48">
        <v>1</v>
      </c>
      <c r="CQ14" s="48">
        <v>1</v>
      </c>
      <c r="CR14" s="48">
        <v>1</v>
      </c>
      <c r="CS14" s="48">
        <v>1</v>
      </c>
      <c r="CT14" s="48">
        <v>1</v>
      </c>
      <c r="CU14" s="48">
        <v>1</v>
      </c>
      <c r="CV14" s="48">
        <v>1</v>
      </c>
      <c r="CW14" s="48">
        <v>1</v>
      </c>
      <c r="CX14" s="48">
        <v>1</v>
      </c>
      <c r="CY14" s="48">
        <v>1</v>
      </c>
      <c r="CZ14" s="48">
        <v>1</v>
      </c>
      <c r="DA14" s="48">
        <v>1</v>
      </c>
      <c r="DB14" s="48">
        <v>1</v>
      </c>
      <c r="DC14" s="48">
        <v>1</v>
      </c>
    </row>
    <row r="15" ht="15" customHeight="1" spans="9:107">
      <c r="I15" t="s">
        <v>82</v>
      </c>
      <c r="J15" s="7">
        <v>0</v>
      </c>
      <c r="K15" s="7">
        <v>0</v>
      </c>
      <c r="L15" s="7">
        <v>1</v>
      </c>
      <c r="M15" s="7">
        <v>0</v>
      </c>
      <c r="N15" s="7">
        <v>0</v>
      </c>
      <c r="O15" s="7">
        <v>0</v>
      </c>
      <c r="P15" s="7">
        <v>1</v>
      </c>
      <c r="Q15" s="7">
        <v>1</v>
      </c>
      <c r="R15" s="7">
        <v>0</v>
      </c>
      <c r="S15" s="7">
        <v>0</v>
      </c>
      <c r="T15" s="7">
        <v>0</v>
      </c>
      <c r="U15" s="7">
        <v>0</v>
      </c>
      <c r="V15" s="7">
        <v>0</v>
      </c>
      <c r="W15" s="7">
        <v>0</v>
      </c>
      <c r="X15" s="7">
        <v>0</v>
      </c>
      <c r="Y15" s="7">
        <v>1</v>
      </c>
      <c r="Z15" s="7">
        <v>0</v>
      </c>
      <c r="AA15" s="11">
        <v>1</v>
      </c>
      <c r="AK15" s="19" t="s">
        <v>83</v>
      </c>
      <c r="AL15" s="17">
        <v>0</v>
      </c>
      <c r="AM15" s="17">
        <v>0</v>
      </c>
      <c r="AN15" s="17">
        <v>0</v>
      </c>
      <c r="AO15" s="17">
        <v>0</v>
      </c>
      <c r="AP15" s="17">
        <v>0</v>
      </c>
      <c r="AQ15" s="17">
        <v>0</v>
      </c>
      <c r="AR15" s="17">
        <v>0</v>
      </c>
      <c r="AS15" s="17">
        <v>0</v>
      </c>
      <c r="AT15" s="17">
        <v>0</v>
      </c>
      <c r="AU15" s="17">
        <v>0</v>
      </c>
      <c r="AV15" s="17">
        <v>0</v>
      </c>
      <c r="AW15" s="17">
        <v>0</v>
      </c>
      <c r="AX15" s="17">
        <v>0</v>
      </c>
      <c r="AY15" s="17">
        <v>0</v>
      </c>
      <c r="AZ15" s="17">
        <v>0</v>
      </c>
      <c r="BA15" s="17">
        <v>0</v>
      </c>
      <c r="BI15" s="26" t="s">
        <v>84</v>
      </c>
      <c r="BJ15" s="27">
        <v>0</v>
      </c>
      <c r="BK15" s="28">
        <v>0</v>
      </c>
      <c r="BL15" s="28">
        <v>0</v>
      </c>
      <c r="BM15" s="28">
        <v>1</v>
      </c>
      <c r="BN15" s="28">
        <v>1</v>
      </c>
      <c r="BO15" s="28">
        <v>0</v>
      </c>
      <c r="BP15" s="28">
        <v>1</v>
      </c>
      <c r="BQ15" s="28">
        <v>1</v>
      </c>
      <c r="BR15" s="28">
        <v>1</v>
      </c>
      <c r="BS15" s="28">
        <v>1</v>
      </c>
      <c r="BT15" s="28">
        <v>1</v>
      </c>
      <c r="BU15" s="28">
        <v>1</v>
      </c>
      <c r="BV15" s="28">
        <v>0</v>
      </c>
      <c r="BW15" s="28">
        <v>0</v>
      </c>
      <c r="BX15" s="28">
        <v>0</v>
      </c>
      <c r="BY15" s="28">
        <v>0</v>
      </c>
      <c r="BZ15" s="28">
        <v>0</v>
      </c>
      <c r="CA15" s="28">
        <v>0</v>
      </c>
      <c r="CB15" s="28">
        <v>0</v>
      </c>
      <c r="CC15" s="28">
        <v>0</v>
      </c>
      <c r="CD15" s="28">
        <v>0</v>
      </c>
      <c r="CE15" s="45"/>
      <c r="CF15" s="45"/>
      <c r="CG15" s="45"/>
      <c r="CH15" s="45"/>
      <c r="CI15" s="45"/>
      <c r="CJ15" s="45"/>
      <c r="CK15" s="45"/>
      <c r="CM15" s="47" t="s">
        <v>85</v>
      </c>
      <c r="CN15" s="48">
        <v>0</v>
      </c>
      <c r="CO15" s="48">
        <v>1</v>
      </c>
      <c r="CP15" s="48">
        <v>1</v>
      </c>
      <c r="CQ15" s="48">
        <v>1</v>
      </c>
      <c r="CR15" s="48">
        <v>1</v>
      </c>
      <c r="CS15" s="48">
        <v>1</v>
      </c>
      <c r="CT15" s="48">
        <v>1</v>
      </c>
      <c r="CU15" s="48">
        <v>1</v>
      </c>
      <c r="CV15" s="48">
        <v>1</v>
      </c>
      <c r="CW15" s="48">
        <v>1</v>
      </c>
      <c r="CX15" s="48">
        <v>1</v>
      </c>
      <c r="CY15" s="48">
        <v>1</v>
      </c>
      <c r="CZ15" s="48">
        <v>1</v>
      </c>
      <c r="DA15" s="48">
        <v>1</v>
      </c>
      <c r="DB15" s="48">
        <v>1</v>
      </c>
      <c r="DC15" s="48">
        <v>1</v>
      </c>
    </row>
    <row r="16" ht="15" customHeight="1" spans="9:107">
      <c r="I16" t="s">
        <v>86</v>
      </c>
      <c r="J16" s="7">
        <v>0</v>
      </c>
      <c r="K16" s="7">
        <v>0</v>
      </c>
      <c r="L16" s="7">
        <v>1</v>
      </c>
      <c r="M16" s="7">
        <v>0</v>
      </c>
      <c r="N16" s="7">
        <v>1</v>
      </c>
      <c r="O16" s="7">
        <v>0</v>
      </c>
      <c r="P16" s="7">
        <v>1</v>
      </c>
      <c r="Q16" s="7">
        <v>0</v>
      </c>
      <c r="R16" s="7">
        <v>1</v>
      </c>
      <c r="S16" s="7">
        <v>1</v>
      </c>
      <c r="T16" s="7">
        <v>1</v>
      </c>
      <c r="U16" s="7">
        <v>1</v>
      </c>
      <c r="V16" s="7">
        <v>0</v>
      </c>
      <c r="W16" s="7">
        <v>1</v>
      </c>
      <c r="X16" s="7">
        <v>1</v>
      </c>
      <c r="Y16" s="7">
        <v>0</v>
      </c>
      <c r="Z16" s="7">
        <v>1</v>
      </c>
      <c r="AA16" s="11">
        <v>1</v>
      </c>
      <c r="AK16" s="19" t="s">
        <v>87</v>
      </c>
      <c r="AL16" s="17">
        <v>0</v>
      </c>
      <c r="AM16" s="17">
        <v>1</v>
      </c>
      <c r="AN16" s="17">
        <v>0</v>
      </c>
      <c r="AO16" s="17">
        <v>0</v>
      </c>
      <c r="AP16" s="17">
        <v>0</v>
      </c>
      <c r="AQ16" s="17">
        <v>0</v>
      </c>
      <c r="AR16" s="17">
        <v>0</v>
      </c>
      <c r="AS16" s="17">
        <v>0</v>
      </c>
      <c r="AT16" s="17">
        <v>0</v>
      </c>
      <c r="AU16" s="17">
        <v>0</v>
      </c>
      <c r="AV16" s="17">
        <v>0</v>
      </c>
      <c r="AW16" s="17">
        <v>0</v>
      </c>
      <c r="AX16" s="17">
        <v>0</v>
      </c>
      <c r="AY16" s="17">
        <v>0</v>
      </c>
      <c r="AZ16" s="17">
        <v>0</v>
      </c>
      <c r="BA16" s="17">
        <v>0</v>
      </c>
      <c r="BI16" s="26" t="s">
        <v>88</v>
      </c>
      <c r="BJ16" s="27">
        <v>0</v>
      </c>
      <c r="BK16" s="28">
        <v>1</v>
      </c>
      <c r="BL16" s="28">
        <v>0</v>
      </c>
      <c r="BM16" s="28">
        <v>1</v>
      </c>
      <c r="BN16" s="28">
        <v>1</v>
      </c>
      <c r="BO16" s="28">
        <v>0</v>
      </c>
      <c r="BP16" s="28">
        <v>1</v>
      </c>
      <c r="BQ16" s="28">
        <v>1</v>
      </c>
      <c r="BR16" s="28">
        <v>1</v>
      </c>
      <c r="BS16" s="28">
        <v>1</v>
      </c>
      <c r="BT16" s="28">
        <v>1</v>
      </c>
      <c r="BU16" s="28">
        <v>1</v>
      </c>
      <c r="BV16" s="28">
        <v>0</v>
      </c>
      <c r="BW16" s="28">
        <v>0</v>
      </c>
      <c r="BX16" s="28">
        <v>0</v>
      </c>
      <c r="BY16" s="28">
        <v>0</v>
      </c>
      <c r="BZ16" s="28">
        <v>0</v>
      </c>
      <c r="CA16" s="28">
        <v>0</v>
      </c>
      <c r="CB16" s="28">
        <v>0</v>
      </c>
      <c r="CC16" s="28">
        <v>0</v>
      </c>
      <c r="CD16" s="28">
        <v>0</v>
      </c>
      <c r="CE16" s="45"/>
      <c r="CF16" s="45"/>
      <c r="CG16" s="45"/>
      <c r="CH16" s="45"/>
      <c r="CI16" s="45"/>
      <c r="CJ16" s="45"/>
      <c r="CK16" s="45"/>
      <c r="CM16" s="47" t="s">
        <v>89</v>
      </c>
      <c r="CN16" s="48">
        <v>1</v>
      </c>
      <c r="CO16" s="48">
        <v>1</v>
      </c>
      <c r="CP16" s="48">
        <v>1</v>
      </c>
      <c r="CQ16" s="48">
        <v>1</v>
      </c>
      <c r="CR16" s="48">
        <v>1</v>
      </c>
      <c r="CS16" s="48">
        <v>1</v>
      </c>
      <c r="CT16" s="48">
        <v>1</v>
      </c>
      <c r="CU16" s="48">
        <v>1</v>
      </c>
      <c r="CV16" s="48">
        <v>1</v>
      </c>
      <c r="CW16" s="48">
        <v>1</v>
      </c>
      <c r="CX16" s="48">
        <v>1</v>
      </c>
      <c r="CY16" s="48">
        <v>1</v>
      </c>
      <c r="CZ16" s="48">
        <v>1</v>
      </c>
      <c r="DA16" s="48">
        <v>1</v>
      </c>
      <c r="DB16" s="48">
        <v>1</v>
      </c>
      <c r="DC16" s="48">
        <v>1</v>
      </c>
    </row>
    <row r="17" ht="15" customHeight="1" spans="9:107">
      <c r="I17" t="s">
        <v>90</v>
      </c>
      <c r="J17" s="7">
        <v>0</v>
      </c>
      <c r="K17" s="7">
        <v>0</v>
      </c>
      <c r="L17" s="7">
        <v>0</v>
      </c>
      <c r="M17" s="7">
        <v>0</v>
      </c>
      <c r="N17" s="7">
        <v>0</v>
      </c>
      <c r="O17" s="7">
        <v>0</v>
      </c>
      <c r="P17" s="7">
        <v>0</v>
      </c>
      <c r="Q17" s="7">
        <v>1</v>
      </c>
      <c r="R17" s="7">
        <v>0</v>
      </c>
      <c r="S17" s="7">
        <v>1</v>
      </c>
      <c r="T17" s="7">
        <v>1</v>
      </c>
      <c r="U17" s="7">
        <v>1</v>
      </c>
      <c r="V17" s="7">
        <v>0</v>
      </c>
      <c r="W17" s="7">
        <v>1</v>
      </c>
      <c r="X17" s="7">
        <v>0</v>
      </c>
      <c r="Y17" s="7">
        <v>0</v>
      </c>
      <c r="Z17" s="7">
        <v>1</v>
      </c>
      <c r="AA17" s="11">
        <v>1</v>
      </c>
      <c r="AK17" s="16" t="s">
        <v>91</v>
      </c>
      <c r="AL17" s="17">
        <v>1</v>
      </c>
      <c r="AM17" s="17">
        <v>0</v>
      </c>
      <c r="AN17" s="17">
        <v>1</v>
      </c>
      <c r="AO17" s="17">
        <v>1</v>
      </c>
      <c r="AP17" s="17">
        <v>1</v>
      </c>
      <c r="AQ17" s="17">
        <v>1</v>
      </c>
      <c r="AR17" s="17">
        <v>1</v>
      </c>
      <c r="AS17" s="17">
        <v>1</v>
      </c>
      <c r="AT17" s="17">
        <v>1</v>
      </c>
      <c r="AU17" s="17">
        <v>1</v>
      </c>
      <c r="AV17" s="17">
        <v>1</v>
      </c>
      <c r="AW17" s="17">
        <v>1</v>
      </c>
      <c r="AX17" s="17">
        <v>1</v>
      </c>
      <c r="AY17" s="17">
        <v>1</v>
      </c>
      <c r="AZ17" s="17">
        <v>1</v>
      </c>
      <c r="BA17" s="17">
        <v>1</v>
      </c>
      <c r="BI17" s="26" t="s">
        <v>92</v>
      </c>
      <c r="BJ17" s="27">
        <v>0</v>
      </c>
      <c r="BK17" s="28">
        <v>0</v>
      </c>
      <c r="BL17" s="28">
        <v>1</v>
      </c>
      <c r="BM17" s="28">
        <v>1</v>
      </c>
      <c r="BN17" s="28">
        <v>1</v>
      </c>
      <c r="BO17" s="28">
        <v>0</v>
      </c>
      <c r="BP17" s="28">
        <v>1</v>
      </c>
      <c r="BQ17" s="28">
        <v>1</v>
      </c>
      <c r="BR17" s="28">
        <v>1</v>
      </c>
      <c r="BS17" s="28">
        <v>0</v>
      </c>
      <c r="BT17" s="28">
        <v>1</v>
      </c>
      <c r="BU17" s="28">
        <v>1</v>
      </c>
      <c r="BV17" s="28">
        <v>0</v>
      </c>
      <c r="BW17" s="28">
        <v>0</v>
      </c>
      <c r="BX17" s="28">
        <v>0</v>
      </c>
      <c r="BY17" s="28">
        <v>0</v>
      </c>
      <c r="BZ17" s="28">
        <v>0</v>
      </c>
      <c r="CA17" s="28">
        <v>0</v>
      </c>
      <c r="CB17" s="28">
        <v>1</v>
      </c>
      <c r="CC17" s="28">
        <v>0</v>
      </c>
      <c r="CD17" s="28">
        <v>0</v>
      </c>
      <c r="CE17" s="45"/>
      <c r="CF17" s="45"/>
      <c r="CG17" s="45"/>
      <c r="CH17" s="45"/>
      <c r="CI17" s="45"/>
      <c r="CJ17" s="45"/>
      <c r="CK17" s="45"/>
      <c r="CM17" s="47" t="s">
        <v>93</v>
      </c>
      <c r="CN17" s="48">
        <v>0</v>
      </c>
      <c r="CO17" s="48">
        <v>0</v>
      </c>
      <c r="CP17" s="48">
        <v>0</v>
      </c>
      <c r="CQ17" s="48">
        <v>0</v>
      </c>
      <c r="CR17" s="48">
        <v>0</v>
      </c>
      <c r="CS17" s="48">
        <v>0</v>
      </c>
      <c r="CT17" s="48">
        <v>0</v>
      </c>
      <c r="CU17" s="48">
        <v>0</v>
      </c>
      <c r="CV17" s="48">
        <v>0</v>
      </c>
      <c r="CW17" s="48">
        <v>0</v>
      </c>
      <c r="CX17" s="48">
        <v>0</v>
      </c>
      <c r="CY17" s="48">
        <v>1</v>
      </c>
      <c r="CZ17" s="48">
        <v>1</v>
      </c>
      <c r="DA17" s="48">
        <v>0</v>
      </c>
      <c r="DB17" s="48">
        <v>1</v>
      </c>
      <c r="DC17" s="48">
        <v>1</v>
      </c>
    </row>
    <row r="18" ht="15" customHeight="1" spans="9:107">
      <c r="I18" t="s">
        <v>94</v>
      </c>
      <c r="J18" s="7">
        <v>0</v>
      </c>
      <c r="K18" s="7">
        <v>0</v>
      </c>
      <c r="L18" s="7">
        <v>0</v>
      </c>
      <c r="M18" s="7">
        <v>0</v>
      </c>
      <c r="N18" s="7">
        <v>0</v>
      </c>
      <c r="O18" s="7">
        <v>0</v>
      </c>
      <c r="P18" s="7">
        <v>1</v>
      </c>
      <c r="Q18" s="7">
        <v>0</v>
      </c>
      <c r="R18" s="7">
        <v>0</v>
      </c>
      <c r="S18" s="7">
        <v>0</v>
      </c>
      <c r="T18" s="7">
        <v>0</v>
      </c>
      <c r="U18" s="7">
        <v>0</v>
      </c>
      <c r="V18" s="7">
        <v>0</v>
      </c>
      <c r="W18" s="7">
        <v>0</v>
      </c>
      <c r="X18" s="7">
        <v>0</v>
      </c>
      <c r="Y18" s="7">
        <v>0</v>
      </c>
      <c r="Z18" s="7">
        <v>1</v>
      </c>
      <c r="AA18" s="11">
        <v>1</v>
      </c>
      <c r="AK18" s="18" t="s">
        <v>95</v>
      </c>
      <c r="AL18" s="17">
        <v>1</v>
      </c>
      <c r="AM18" s="17">
        <v>1</v>
      </c>
      <c r="AN18" s="17">
        <v>1</v>
      </c>
      <c r="AO18" s="17">
        <v>1</v>
      </c>
      <c r="AP18" s="17">
        <v>1</v>
      </c>
      <c r="AQ18" s="17">
        <v>1</v>
      </c>
      <c r="AR18" s="17">
        <v>1</v>
      </c>
      <c r="AS18" s="17">
        <v>1</v>
      </c>
      <c r="AT18" s="17">
        <v>1</v>
      </c>
      <c r="AU18" s="17">
        <v>1</v>
      </c>
      <c r="AV18" s="17">
        <v>1</v>
      </c>
      <c r="AW18" s="17">
        <v>1</v>
      </c>
      <c r="AX18" s="17">
        <v>1</v>
      </c>
      <c r="AY18" s="17">
        <v>1</v>
      </c>
      <c r="AZ18" s="17">
        <v>1</v>
      </c>
      <c r="BA18" s="17">
        <v>1</v>
      </c>
      <c r="BI18" s="26" t="s">
        <v>96</v>
      </c>
      <c r="BJ18" s="27">
        <v>0</v>
      </c>
      <c r="BK18" s="28">
        <v>0</v>
      </c>
      <c r="BL18" s="28">
        <v>0</v>
      </c>
      <c r="BM18" s="28">
        <v>1</v>
      </c>
      <c r="BN18" s="28">
        <v>0</v>
      </c>
      <c r="BO18" s="28">
        <v>1</v>
      </c>
      <c r="BP18" s="28">
        <v>1</v>
      </c>
      <c r="BQ18" s="28">
        <v>1</v>
      </c>
      <c r="BR18" s="28">
        <v>0</v>
      </c>
      <c r="BS18" s="28">
        <v>0</v>
      </c>
      <c r="BT18" s="28">
        <v>0</v>
      </c>
      <c r="BU18" s="28">
        <v>0</v>
      </c>
      <c r="BV18" s="28">
        <v>0</v>
      </c>
      <c r="BW18" s="28">
        <v>0</v>
      </c>
      <c r="BX18" s="28">
        <v>0</v>
      </c>
      <c r="BY18" s="28">
        <v>0</v>
      </c>
      <c r="BZ18" s="28">
        <v>0</v>
      </c>
      <c r="CA18" s="28">
        <v>0</v>
      </c>
      <c r="CB18" s="28">
        <v>0</v>
      </c>
      <c r="CC18" s="28">
        <v>0</v>
      </c>
      <c r="CD18" s="28">
        <v>0</v>
      </c>
      <c r="CE18" s="45"/>
      <c r="CF18" s="45"/>
      <c r="CG18" s="45"/>
      <c r="CH18" s="45"/>
      <c r="CI18" s="45"/>
      <c r="CJ18" s="45"/>
      <c r="CK18" s="45"/>
      <c r="CM18" s="47" t="s">
        <v>97</v>
      </c>
      <c r="CN18" s="48">
        <v>1</v>
      </c>
      <c r="CO18" s="48">
        <v>0</v>
      </c>
      <c r="CP18" s="48">
        <v>1</v>
      </c>
      <c r="CQ18" s="48">
        <v>1</v>
      </c>
      <c r="CR18" s="48">
        <v>1</v>
      </c>
      <c r="CS18" s="48">
        <v>1</v>
      </c>
      <c r="CT18" s="48">
        <v>1</v>
      </c>
      <c r="CU18" s="48">
        <v>1</v>
      </c>
      <c r="CV18" s="48">
        <v>1</v>
      </c>
      <c r="CW18" s="48">
        <v>1</v>
      </c>
      <c r="CX18" s="48">
        <v>1</v>
      </c>
      <c r="CY18" s="48">
        <v>1</v>
      </c>
      <c r="CZ18" s="48">
        <v>1</v>
      </c>
      <c r="DA18" s="48">
        <v>1</v>
      </c>
      <c r="DB18" s="48">
        <v>1</v>
      </c>
      <c r="DC18" s="48">
        <v>1</v>
      </c>
    </row>
    <row r="19" ht="15" customHeight="1" spans="9:107">
      <c r="I19" t="s">
        <v>98</v>
      </c>
      <c r="J19" s="7">
        <v>1</v>
      </c>
      <c r="K19" s="7">
        <v>1</v>
      </c>
      <c r="L19" s="7">
        <v>0</v>
      </c>
      <c r="M19" s="7">
        <v>1</v>
      </c>
      <c r="N19" s="7">
        <v>1</v>
      </c>
      <c r="O19" s="7">
        <v>1</v>
      </c>
      <c r="P19" s="7">
        <v>0</v>
      </c>
      <c r="Q19" s="7">
        <v>1</v>
      </c>
      <c r="R19" s="7">
        <v>1</v>
      </c>
      <c r="S19" s="7">
        <v>1</v>
      </c>
      <c r="T19" s="7">
        <v>1</v>
      </c>
      <c r="U19" s="7">
        <v>1</v>
      </c>
      <c r="V19" s="7">
        <v>1</v>
      </c>
      <c r="W19" s="7">
        <v>1</v>
      </c>
      <c r="X19" s="7">
        <v>1</v>
      </c>
      <c r="Y19" s="7">
        <v>1</v>
      </c>
      <c r="Z19" s="7">
        <v>1</v>
      </c>
      <c r="AA19" s="11">
        <v>1</v>
      </c>
      <c r="AK19" s="16" t="s">
        <v>99</v>
      </c>
      <c r="AL19" s="17">
        <v>0</v>
      </c>
      <c r="AM19" s="17">
        <v>0</v>
      </c>
      <c r="AN19" s="17">
        <v>1</v>
      </c>
      <c r="AO19" s="17">
        <v>1</v>
      </c>
      <c r="AP19" s="17">
        <v>1</v>
      </c>
      <c r="AQ19" s="17">
        <v>1</v>
      </c>
      <c r="AR19" s="17">
        <v>1</v>
      </c>
      <c r="AS19" s="17">
        <v>1</v>
      </c>
      <c r="AT19" s="17">
        <v>1</v>
      </c>
      <c r="AU19" s="17">
        <v>1</v>
      </c>
      <c r="AV19" s="17">
        <v>1</v>
      </c>
      <c r="AW19" s="17">
        <v>1</v>
      </c>
      <c r="AX19" s="17">
        <v>0</v>
      </c>
      <c r="AY19" s="17">
        <v>1</v>
      </c>
      <c r="AZ19" s="17">
        <v>1</v>
      </c>
      <c r="BA19" s="17">
        <v>1</v>
      </c>
      <c r="BI19" s="26">
        <v>1657</v>
      </c>
      <c r="BJ19" s="27">
        <v>0</v>
      </c>
      <c r="BK19" s="28">
        <v>0</v>
      </c>
      <c r="BL19" s="28">
        <v>0</v>
      </c>
      <c r="BM19" s="28">
        <v>0</v>
      </c>
      <c r="BN19" s="28">
        <v>1</v>
      </c>
      <c r="BO19" s="28">
        <v>0</v>
      </c>
      <c r="BP19" s="28">
        <v>1</v>
      </c>
      <c r="BQ19" s="28">
        <v>1</v>
      </c>
      <c r="BR19" s="28">
        <v>1</v>
      </c>
      <c r="BS19" s="28">
        <v>1</v>
      </c>
      <c r="BT19" s="28">
        <v>1</v>
      </c>
      <c r="BU19" s="28">
        <v>1</v>
      </c>
      <c r="BV19" s="28">
        <v>0</v>
      </c>
      <c r="BW19" s="28">
        <v>0</v>
      </c>
      <c r="BX19" s="28">
        <v>0</v>
      </c>
      <c r="BY19" s="28">
        <v>0</v>
      </c>
      <c r="BZ19" s="28">
        <v>0</v>
      </c>
      <c r="CA19" s="28">
        <v>1</v>
      </c>
      <c r="CB19" s="28">
        <v>1</v>
      </c>
      <c r="CC19" s="28">
        <v>1</v>
      </c>
      <c r="CD19" s="28">
        <v>1</v>
      </c>
      <c r="CE19" s="45"/>
      <c r="CF19" s="45"/>
      <c r="CG19" s="45"/>
      <c r="CH19" s="45"/>
      <c r="CI19" s="45"/>
      <c r="CJ19" s="45"/>
      <c r="CK19" s="45"/>
      <c r="CM19" s="47" t="s">
        <v>100</v>
      </c>
      <c r="CN19" s="48">
        <v>1</v>
      </c>
      <c r="CO19" s="48">
        <v>0</v>
      </c>
      <c r="CP19" s="48">
        <v>0</v>
      </c>
      <c r="CQ19" s="48">
        <v>1</v>
      </c>
      <c r="CR19" s="48">
        <v>1</v>
      </c>
      <c r="CS19" s="48">
        <v>1</v>
      </c>
      <c r="CT19" s="48">
        <v>1</v>
      </c>
      <c r="CU19" s="48">
        <v>1</v>
      </c>
      <c r="CV19" s="48">
        <v>1</v>
      </c>
      <c r="CW19" s="48">
        <v>1</v>
      </c>
      <c r="CX19" s="48">
        <v>1</v>
      </c>
      <c r="CY19" s="48">
        <v>1</v>
      </c>
      <c r="CZ19" s="48">
        <v>1</v>
      </c>
      <c r="DA19" s="48">
        <v>1</v>
      </c>
      <c r="DB19" s="48">
        <v>1</v>
      </c>
      <c r="DC19" s="48">
        <v>1</v>
      </c>
    </row>
    <row r="20" ht="15" customHeight="1" spans="9:107">
      <c r="I20" t="s">
        <v>101</v>
      </c>
      <c r="J20" s="7">
        <v>0</v>
      </c>
      <c r="K20" s="7">
        <v>0</v>
      </c>
      <c r="L20" s="7">
        <v>0</v>
      </c>
      <c r="M20" s="7">
        <v>0</v>
      </c>
      <c r="N20" s="7">
        <v>0</v>
      </c>
      <c r="O20" s="7">
        <v>0</v>
      </c>
      <c r="P20" s="7">
        <v>0</v>
      </c>
      <c r="Q20" s="7">
        <v>0</v>
      </c>
      <c r="R20" s="7">
        <v>0</v>
      </c>
      <c r="S20" s="7">
        <v>0</v>
      </c>
      <c r="T20" s="7">
        <v>0</v>
      </c>
      <c r="U20" s="7">
        <v>1</v>
      </c>
      <c r="V20" s="7">
        <v>1</v>
      </c>
      <c r="W20" s="7">
        <v>1</v>
      </c>
      <c r="X20" s="7">
        <v>1</v>
      </c>
      <c r="Y20" s="7">
        <v>1</v>
      </c>
      <c r="Z20" s="7">
        <v>1</v>
      </c>
      <c r="AA20" s="11">
        <v>0</v>
      </c>
      <c r="AK20" s="16" t="s">
        <v>102</v>
      </c>
      <c r="AL20" s="17">
        <v>1</v>
      </c>
      <c r="AM20" s="17">
        <v>0</v>
      </c>
      <c r="AN20" s="17">
        <v>1</v>
      </c>
      <c r="AO20" s="17">
        <v>1</v>
      </c>
      <c r="AP20" s="17">
        <v>1</v>
      </c>
      <c r="AQ20" s="17">
        <v>1</v>
      </c>
      <c r="AR20" s="17">
        <v>1</v>
      </c>
      <c r="AS20" s="17">
        <v>1</v>
      </c>
      <c r="AT20" s="17">
        <v>1</v>
      </c>
      <c r="AU20" s="17">
        <v>1</v>
      </c>
      <c r="AV20" s="17">
        <v>1</v>
      </c>
      <c r="AW20" s="17">
        <v>1</v>
      </c>
      <c r="AX20" s="17">
        <v>1</v>
      </c>
      <c r="AY20" s="17">
        <v>1</v>
      </c>
      <c r="AZ20" s="17">
        <v>1</v>
      </c>
      <c r="BA20" s="17">
        <v>1</v>
      </c>
      <c r="BI20" s="26"/>
      <c r="BJ20" s="31"/>
      <c r="BK20" s="32"/>
      <c r="BL20" s="32"/>
      <c r="BM20" s="32"/>
      <c r="BN20" s="32"/>
      <c r="BO20" s="32"/>
      <c r="BP20" s="32"/>
      <c r="BQ20" s="32"/>
      <c r="BR20" s="32"/>
      <c r="BS20" s="32"/>
      <c r="BT20" s="32"/>
      <c r="BU20" s="32"/>
      <c r="BV20" s="32"/>
      <c r="BW20" s="32"/>
      <c r="BX20" s="32"/>
      <c r="BY20" s="32"/>
      <c r="BZ20" s="32"/>
      <c r="CA20" s="32"/>
      <c r="CB20" s="32"/>
      <c r="CC20" s="32"/>
      <c r="CD20" s="32"/>
      <c r="CE20" s="45"/>
      <c r="CF20" s="45"/>
      <c r="CG20" s="45"/>
      <c r="CH20" s="45"/>
      <c r="CI20" s="45"/>
      <c r="CJ20" s="45"/>
      <c r="CK20" s="45"/>
      <c r="CM20" s="47" t="s">
        <v>103</v>
      </c>
      <c r="CN20" s="48">
        <v>1</v>
      </c>
      <c r="CO20" s="48">
        <v>0</v>
      </c>
      <c r="CP20" s="48">
        <v>1</v>
      </c>
      <c r="CQ20" s="48">
        <v>1</v>
      </c>
      <c r="CR20" s="48">
        <v>1</v>
      </c>
      <c r="CS20" s="48">
        <v>1</v>
      </c>
      <c r="CT20" s="48">
        <v>1</v>
      </c>
      <c r="CU20" s="48">
        <v>1</v>
      </c>
      <c r="CV20" s="48">
        <v>1</v>
      </c>
      <c r="CW20" s="48">
        <v>1</v>
      </c>
      <c r="CX20" s="48">
        <v>1</v>
      </c>
      <c r="CY20" s="48">
        <v>1</v>
      </c>
      <c r="CZ20" s="48">
        <v>1</v>
      </c>
      <c r="DA20" s="48">
        <v>1</v>
      </c>
      <c r="DB20" s="48">
        <v>1</v>
      </c>
      <c r="DC20" s="48">
        <v>1</v>
      </c>
    </row>
    <row r="21" ht="15" customHeight="1" spans="10:107">
      <c r="J21" s="8"/>
      <c r="K21" s="8"/>
      <c r="L21" s="8"/>
      <c r="M21" s="8"/>
      <c r="N21" s="8"/>
      <c r="O21" s="8"/>
      <c r="P21" s="8"/>
      <c r="Q21" s="8"/>
      <c r="R21" s="8"/>
      <c r="S21" s="8"/>
      <c r="T21" s="8"/>
      <c r="U21" s="8"/>
      <c r="V21" s="8"/>
      <c r="W21" s="8"/>
      <c r="X21" s="8"/>
      <c r="Y21" s="8"/>
      <c r="Z21" s="8"/>
      <c r="AA21" s="8"/>
      <c r="AK21" s="19" t="s">
        <v>104</v>
      </c>
      <c r="AL21" s="17">
        <v>0</v>
      </c>
      <c r="AM21" s="17">
        <v>0</v>
      </c>
      <c r="AN21" s="17">
        <v>0</v>
      </c>
      <c r="AO21" s="17">
        <v>0</v>
      </c>
      <c r="AP21" s="17">
        <v>0</v>
      </c>
      <c r="AQ21" s="17">
        <v>0</v>
      </c>
      <c r="AR21" s="17">
        <v>0</v>
      </c>
      <c r="AS21" s="17">
        <v>0</v>
      </c>
      <c r="AT21" s="17">
        <v>0</v>
      </c>
      <c r="AU21" s="17">
        <v>1</v>
      </c>
      <c r="AV21" s="17">
        <v>1</v>
      </c>
      <c r="AW21" s="17">
        <v>1</v>
      </c>
      <c r="AX21" s="17">
        <v>1</v>
      </c>
      <c r="AY21" s="17">
        <v>1</v>
      </c>
      <c r="AZ21" s="17">
        <v>1</v>
      </c>
      <c r="BA21" s="17">
        <v>1</v>
      </c>
      <c r="BI21" s="26" t="s">
        <v>105</v>
      </c>
      <c r="BJ21" s="27">
        <v>0</v>
      </c>
      <c r="BK21" s="28">
        <v>0</v>
      </c>
      <c r="BL21" s="28">
        <v>1</v>
      </c>
      <c r="BM21" s="28">
        <v>0</v>
      </c>
      <c r="BN21" s="28">
        <v>0</v>
      </c>
      <c r="BO21" s="28">
        <v>0</v>
      </c>
      <c r="BP21" s="28">
        <v>1</v>
      </c>
      <c r="BQ21" s="28">
        <v>1</v>
      </c>
      <c r="BR21" s="28">
        <v>1</v>
      </c>
      <c r="BS21" s="28">
        <v>1</v>
      </c>
      <c r="BT21" s="28">
        <v>1</v>
      </c>
      <c r="BU21" s="28">
        <v>1</v>
      </c>
      <c r="BV21" s="28">
        <v>0</v>
      </c>
      <c r="BW21" s="28">
        <v>0</v>
      </c>
      <c r="BX21" s="28">
        <v>0</v>
      </c>
      <c r="BY21" s="28">
        <v>0</v>
      </c>
      <c r="BZ21" s="28">
        <v>0</v>
      </c>
      <c r="CA21" s="28">
        <v>1</v>
      </c>
      <c r="CB21" s="28">
        <v>0</v>
      </c>
      <c r="CC21" s="28">
        <v>1</v>
      </c>
      <c r="CD21" s="28">
        <v>1</v>
      </c>
      <c r="CE21" s="45"/>
      <c r="CF21" s="45"/>
      <c r="CG21" s="45"/>
      <c r="CH21" s="45"/>
      <c r="CI21" s="45"/>
      <c r="CJ21" s="45"/>
      <c r="CK21" s="45"/>
      <c r="CM21" s="47" t="s">
        <v>106</v>
      </c>
      <c r="CN21" s="48">
        <v>0</v>
      </c>
      <c r="CO21" s="48">
        <v>1</v>
      </c>
      <c r="CP21" s="48">
        <v>1</v>
      </c>
      <c r="CQ21" s="48">
        <v>1</v>
      </c>
      <c r="CR21" s="48">
        <v>1</v>
      </c>
      <c r="CS21" s="48">
        <v>1</v>
      </c>
      <c r="CT21" s="48">
        <v>1</v>
      </c>
      <c r="CU21" s="48">
        <v>1</v>
      </c>
      <c r="CV21" s="48">
        <v>1</v>
      </c>
      <c r="CW21" s="48">
        <v>1</v>
      </c>
      <c r="CX21" s="48">
        <v>1</v>
      </c>
      <c r="CY21" s="48">
        <v>1</v>
      </c>
      <c r="CZ21" s="48">
        <v>1</v>
      </c>
      <c r="DA21" s="48">
        <v>1</v>
      </c>
      <c r="DB21" s="48">
        <v>1</v>
      </c>
      <c r="DC21" s="48">
        <v>1</v>
      </c>
    </row>
    <row r="22" ht="16.95" customHeight="1" spans="9:107">
      <c r="I22" t="s">
        <v>107</v>
      </c>
      <c r="J22" s="7">
        <v>0</v>
      </c>
      <c r="K22" s="7">
        <v>0</v>
      </c>
      <c r="L22" s="7">
        <v>0</v>
      </c>
      <c r="M22" s="7">
        <v>0</v>
      </c>
      <c r="N22" s="7">
        <v>0</v>
      </c>
      <c r="O22" s="7">
        <v>0</v>
      </c>
      <c r="P22" s="7">
        <v>1</v>
      </c>
      <c r="Q22" s="7">
        <v>0</v>
      </c>
      <c r="R22" s="7">
        <v>0</v>
      </c>
      <c r="S22" s="7">
        <v>0</v>
      </c>
      <c r="T22" s="7">
        <v>1</v>
      </c>
      <c r="U22" s="7">
        <v>0</v>
      </c>
      <c r="V22" s="7">
        <v>1</v>
      </c>
      <c r="W22" s="7">
        <v>1</v>
      </c>
      <c r="X22" s="7">
        <v>1</v>
      </c>
      <c r="Y22" s="7">
        <v>1</v>
      </c>
      <c r="Z22" s="7">
        <v>1</v>
      </c>
      <c r="AA22" s="11">
        <v>1</v>
      </c>
      <c r="AK22" s="20" t="s">
        <v>108</v>
      </c>
      <c r="AL22" s="17">
        <v>1</v>
      </c>
      <c r="AM22" s="17">
        <v>0</v>
      </c>
      <c r="AN22" s="17">
        <v>0</v>
      </c>
      <c r="AO22" s="17">
        <v>0</v>
      </c>
      <c r="AP22" s="17">
        <v>0</v>
      </c>
      <c r="AQ22" s="17">
        <v>1</v>
      </c>
      <c r="AR22" s="17">
        <v>1</v>
      </c>
      <c r="AS22" s="17">
        <v>0</v>
      </c>
      <c r="AT22" s="17">
        <v>1</v>
      </c>
      <c r="AU22" s="17">
        <v>1</v>
      </c>
      <c r="AV22" s="17">
        <v>1</v>
      </c>
      <c r="AW22" s="17">
        <v>1</v>
      </c>
      <c r="AX22" s="17">
        <v>1</v>
      </c>
      <c r="AY22" s="17">
        <v>1</v>
      </c>
      <c r="AZ22" s="17">
        <v>1</v>
      </c>
      <c r="BA22" s="17">
        <v>1</v>
      </c>
      <c r="BI22" s="26">
        <v>302278</v>
      </c>
      <c r="BJ22" s="27">
        <v>0</v>
      </c>
      <c r="BK22" s="28">
        <v>0</v>
      </c>
      <c r="BL22" s="28">
        <v>0</v>
      </c>
      <c r="BM22" s="28">
        <v>0</v>
      </c>
      <c r="BN22" s="28">
        <v>0</v>
      </c>
      <c r="BO22" s="28">
        <v>1</v>
      </c>
      <c r="BP22" s="28">
        <v>0</v>
      </c>
      <c r="BQ22" s="28">
        <v>1</v>
      </c>
      <c r="BR22" s="28">
        <v>1</v>
      </c>
      <c r="BS22" s="28">
        <v>1</v>
      </c>
      <c r="BT22" s="28">
        <v>0</v>
      </c>
      <c r="BU22" s="28">
        <v>1</v>
      </c>
      <c r="BV22" s="28">
        <v>0</v>
      </c>
      <c r="BW22" s="28">
        <v>0</v>
      </c>
      <c r="BX22" s="28">
        <v>0</v>
      </c>
      <c r="BY22" s="28">
        <v>0</v>
      </c>
      <c r="BZ22" s="28">
        <v>1</v>
      </c>
      <c r="CA22" s="28">
        <v>1</v>
      </c>
      <c r="CB22" s="28">
        <v>0</v>
      </c>
      <c r="CC22" s="28">
        <v>1</v>
      </c>
      <c r="CD22" s="28">
        <v>1</v>
      </c>
      <c r="CE22" s="45"/>
      <c r="CF22" s="45"/>
      <c r="CG22" s="45"/>
      <c r="CH22" s="45"/>
      <c r="CI22" s="45"/>
      <c r="CJ22" s="45"/>
      <c r="CK22" s="45"/>
      <c r="CM22" s="47" t="s">
        <v>109</v>
      </c>
      <c r="CN22" s="48">
        <v>0</v>
      </c>
      <c r="CO22" s="48">
        <v>0</v>
      </c>
      <c r="CP22" s="48">
        <v>0</v>
      </c>
      <c r="CQ22" s="48">
        <v>0</v>
      </c>
      <c r="CR22" s="48">
        <v>0</v>
      </c>
      <c r="CS22" s="48">
        <v>0</v>
      </c>
      <c r="CT22" s="48">
        <v>0</v>
      </c>
      <c r="CU22" s="48">
        <v>0</v>
      </c>
      <c r="CV22" s="48">
        <v>0</v>
      </c>
      <c r="CW22" s="48">
        <v>0</v>
      </c>
      <c r="CX22" s="48">
        <v>0</v>
      </c>
      <c r="CY22" s="48">
        <v>0</v>
      </c>
      <c r="CZ22" s="48">
        <v>0</v>
      </c>
      <c r="DA22" s="48">
        <v>0</v>
      </c>
      <c r="DB22" s="48">
        <v>1</v>
      </c>
      <c r="DC22" s="48">
        <v>1</v>
      </c>
    </row>
    <row r="23" ht="16.95" customHeight="1" spans="9:107">
      <c r="I23" t="s">
        <v>110</v>
      </c>
      <c r="J23" s="7">
        <v>0</v>
      </c>
      <c r="K23" s="7">
        <v>0</v>
      </c>
      <c r="L23" s="7">
        <v>0</v>
      </c>
      <c r="M23" s="7">
        <v>0</v>
      </c>
      <c r="N23" s="7">
        <v>0</v>
      </c>
      <c r="O23" s="7">
        <v>0</v>
      </c>
      <c r="P23" s="7">
        <v>0</v>
      </c>
      <c r="Q23" s="7">
        <v>0</v>
      </c>
      <c r="R23" s="7">
        <v>0</v>
      </c>
      <c r="S23" s="7">
        <v>0</v>
      </c>
      <c r="T23" s="7">
        <v>0</v>
      </c>
      <c r="U23" s="7">
        <v>0</v>
      </c>
      <c r="V23" s="7">
        <v>1</v>
      </c>
      <c r="W23" s="7">
        <v>0</v>
      </c>
      <c r="X23" s="7">
        <v>0</v>
      </c>
      <c r="Y23" s="7">
        <v>1</v>
      </c>
      <c r="Z23" s="7">
        <v>1</v>
      </c>
      <c r="AA23" s="11">
        <v>1</v>
      </c>
      <c r="AK23" s="16" t="s">
        <v>111</v>
      </c>
      <c r="AL23" s="17">
        <v>0</v>
      </c>
      <c r="AM23" s="17">
        <v>1</v>
      </c>
      <c r="AN23" s="17">
        <v>1</v>
      </c>
      <c r="AO23" s="17">
        <v>0</v>
      </c>
      <c r="AP23" s="17">
        <v>0</v>
      </c>
      <c r="AQ23" s="17">
        <v>0</v>
      </c>
      <c r="AR23" s="17">
        <v>1</v>
      </c>
      <c r="AS23" s="17">
        <v>0</v>
      </c>
      <c r="AT23" s="17">
        <v>1</v>
      </c>
      <c r="AU23" s="17">
        <v>0</v>
      </c>
      <c r="AV23" s="17">
        <v>1</v>
      </c>
      <c r="AW23" s="17">
        <v>1</v>
      </c>
      <c r="AX23" s="17">
        <v>1</v>
      </c>
      <c r="AY23" s="17">
        <v>1</v>
      </c>
      <c r="AZ23" s="17">
        <v>0</v>
      </c>
      <c r="BA23" s="17">
        <v>0</v>
      </c>
      <c r="BI23" s="26" t="s">
        <v>112</v>
      </c>
      <c r="BJ23" s="27">
        <v>0</v>
      </c>
      <c r="BK23" s="28">
        <v>0</v>
      </c>
      <c r="BL23" s="28">
        <v>0</v>
      </c>
      <c r="BM23" s="28">
        <v>0</v>
      </c>
      <c r="BN23" s="28">
        <v>0</v>
      </c>
      <c r="BO23" s="28">
        <v>0</v>
      </c>
      <c r="BP23" s="28">
        <v>1</v>
      </c>
      <c r="BQ23" s="28">
        <v>0</v>
      </c>
      <c r="BR23" s="28">
        <v>1</v>
      </c>
      <c r="BS23" s="28">
        <v>0</v>
      </c>
      <c r="BT23" s="28">
        <v>0</v>
      </c>
      <c r="BU23" s="28">
        <v>0</v>
      </c>
      <c r="BV23" s="28">
        <v>0</v>
      </c>
      <c r="BW23" s="28">
        <v>0</v>
      </c>
      <c r="BX23" s="28">
        <v>0</v>
      </c>
      <c r="BY23" s="28">
        <v>0</v>
      </c>
      <c r="BZ23" s="28">
        <v>1</v>
      </c>
      <c r="CA23" s="28">
        <v>0</v>
      </c>
      <c r="CB23" s="28">
        <v>0</v>
      </c>
      <c r="CC23" s="28">
        <v>1</v>
      </c>
      <c r="CD23" s="28">
        <v>0</v>
      </c>
      <c r="CE23" s="45"/>
      <c r="CF23" s="45"/>
      <c r="CG23" s="45"/>
      <c r="CH23" s="45"/>
      <c r="CI23" s="45"/>
      <c r="CJ23" s="45"/>
      <c r="CK23" s="45"/>
      <c r="CM23" s="47" t="s">
        <v>113</v>
      </c>
      <c r="CN23" s="48">
        <v>0</v>
      </c>
      <c r="CO23" s="48">
        <v>0</v>
      </c>
      <c r="CP23" s="48">
        <v>1</v>
      </c>
      <c r="CQ23" s="48">
        <v>1</v>
      </c>
      <c r="CR23" s="48">
        <v>1</v>
      </c>
      <c r="CS23" s="48">
        <v>1</v>
      </c>
      <c r="CT23" s="48">
        <v>1</v>
      </c>
      <c r="CU23" s="48">
        <v>1</v>
      </c>
      <c r="CV23" s="48">
        <v>1</v>
      </c>
      <c r="CW23" s="48">
        <v>1</v>
      </c>
      <c r="CX23" s="48">
        <v>1</v>
      </c>
      <c r="CY23" s="48">
        <v>1</v>
      </c>
      <c r="CZ23" s="48">
        <v>1</v>
      </c>
      <c r="DA23" s="48">
        <v>1</v>
      </c>
      <c r="DB23" s="48">
        <v>1</v>
      </c>
      <c r="DC23" s="48">
        <v>1</v>
      </c>
    </row>
    <row r="24" ht="16.95" customHeight="1" spans="9:107">
      <c r="I24" t="s">
        <v>114</v>
      </c>
      <c r="J24" s="7">
        <v>0</v>
      </c>
      <c r="K24" s="7">
        <v>0</v>
      </c>
      <c r="L24" s="7">
        <v>0</v>
      </c>
      <c r="M24" s="7">
        <v>0</v>
      </c>
      <c r="N24" s="7">
        <v>0</v>
      </c>
      <c r="O24" s="7">
        <v>0</v>
      </c>
      <c r="P24" s="7">
        <v>0</v>
      </c>
      <c r="Q24" s="7">
        <v>0</v>
      </c>
      <c r="R24" s="7">
        <v>0</v>
      </c>
      <c r="S24" s="7">
        <v>0</v>
      </c>
      <c r="T24" s="7">
        <v>0</v>
      </c>
      <c r="U24" s="7">
        <v>0</v>
      </c>
      <c r="V24" s="7">
        <v>0</v>
      </c>
      <c r="W24" s="7">
        <v>0</v>
      </c>
      <c r="X24" s="7">
        <v>0</v>
      </c>
      <c r="Y24" s="7">
        <v>0</v>
      </c>
      <c r="Z24" s="7">
        <v>0</v>
      </c>
      <c r="AA24" s="11">
        <v>0</v>
      </c>
      <c r="AK24" s="19" t="s">
        <v>115</v>
      </c>
      <c r="AL24" s="17">
        <v>0</v>
      </c>
      <c r="AM24" s="17">
        <v>0</v>
      </c>
      <c r="AN24" s="17">
        <v>0</v>
      </c>
      <c r="AO24" s="17">
        <v>0</v>
      </c>
      <c r="AP24" s="17">
        <v>0</v>
      </c>
      <c r="AQ24" s="17">
        <v>0</v>
      </c>
      <c r="AR24" s="17">
        <v>0</v>
      </c>
      <c r="AS24" s="17">
        <v>0</v>
      </c>
      <c r="AT24" s="17">
        <v>0</v>
      </c>
      <c r="AU24" s="17">
        <v>0</v>
      </c>
      <c r="AV24" s="17">
        <v>0</v>
      </c>
      <c r="AW24" s="17">
        <v>0</v>
      </c>
      <c r="AX24" s="17">
        <v>1</v>
      </c>
      <c r="AY24" s="17">
        <v>0</v>
      </c>
      <c r="AZ24" s="17">
        <v>0</v>
      </c>
      <c r="BA24" s="17">
        <v>0</v>
      </c>
      <c r="BI24" s="26">
        <v>7286</v>
      </c>
      <c r="BJ24" s="27">
        <v>0</v>
      </c>
      <c r="BK24" s="28">
        <v>0</v>
      </c>
      <c r="BL24" s="28">
        <v>1</v>
      </c>
      <c r="BM24" s="28">
        <v>0</v>
      </c>
      <c r="BN24" s="28">
        <v>1</v>
      </c>
      <c r="BO24" s="28">
        <v>0</v>
      </c>
      <c r="BP24" s="28">
        <v>0</v>
      </c>
      <c r="BQ24" s="28">
        <v>1</v>
      </c>
      <c r="BR24" s="28">
        <v>1</v>
      </c>
      <c r="BS24" s="28">
        <v>1</v>
      </c>
      <c r="BT24" s="28">
        <v>1</v>
      </c>
      <c r="BU24" s="28">
        <v>1</v>
      </c>
      <c r="BV24" s="28">
        <v>0</v>
      </c>
      <c r="BW24" s="28">
        <v>1</v>
      </c>
      <c r="BX24" s="28">
        <v>0</v>
      </c>
      <c r="BY24" s="28">
        <v>1</v>
      </c>
      <c r="BZ24" s="28">
        <v>1</v>
      </c>
      <c r="CA24" s="28">
        <v>0</v>
      </c>
      <c r="CB24" s="28">
        <v>0</v>
      </c>
      <c r="CC24" s="28">
        <v>1</v>
      </c>
      <c r="CD24" s="28">
        <v>1</v>
      </c>
      <c r="CE24" s="45"/>
      <c r="CF24" s="45"/>
      <c r="CG24" s="45"/>
      <c r="CH24" s="45"/>
      <c r="CI24" s="45"/>
      <c r="CJ24" s="45"/>
      <c r="CK24" s="45"/>
      <c r="CM24" s="47" t="s">
        <v>116</v>
      </c>
      <c r="CN24" s="48">
        <v>0</v>
      </c>
      <c r="CO24" s="48">
        <v>0</v>
      </c>
      <c r="CP24" s="48">
        <v>1</v>
      </c>
      <c r="CQ24" s="48">
        <v>1</v>
      </c>
      <c r="CR24" s="48">
        <v>1</v>
      </c>
      <c r="CS24" s="48">
        <v>1</v>
      </c>
      <c r="CT24" s="48">
        <v>1</v>
      </c>
      <c r="CU24" s="48">
        <v>1</v>
      </c>
      <c r="CV24" s="48">
        <v>1</v>
      </c>
      <c r="CW24" s="48">
        <v>1</v>
      </c>
      <c r="CX24" s="48">
        <v>1</v>
      </c>
      <c r="CY24" s="48">
        <v>1</v>
      </c>
      <c r="CZ24" s="48">
        <v>1</v>
      </c>
      <c r="DA24" s="48">
        <v>1</v>
      </c>
      <c r="DB24" s="48">
        <v>1</v>
      </c>
      <c r="DC24" s="48">
        <v>1</v>
      </c>
    </row>
    <row r="25" ht="16.95" customHeight="1" spans="9:107">
      <c r="I25" t="s">
        <v>117</v>
      </c>
      <c r="J25" s="7">
        <v>0</v>
      </c>
      <c r="K25" s="7">
        <v>0</v>
      </c>
      <c r="L25" s="7">
        <v>1</v>
      </c>
      <c r="M25" s="7">
        <v>0</v>
      </c>
      <c r="N25" s="7">
        <v>1</v>
      </c>
      <c r="O25" s="7">
        <v>1</v>
      </c>
      <c r="P25" s="7">
        <v>0</v>
      </c>
      <c r="Q25" s="7">
        <v>1</v>
      </c>
      <c r="R25" s="7">
        <v>1</v>
      </c>
      <c r="S25" s="7">
        <v>0</v>
      </c>
      <c r="T25" s="7">
        <v>0</v>
      </c>
      <c r="U25" s="7">
        <v>0</v>
      </c>
      <c r="V25" s="7">
        <v>0</v>
      </c>
      <c r="W25" s="7">
        <v>1</v>
      </c>
      <c r="X25" s="7">
        <v>1</v>
      </c>
      <c r="Y25" s="7">
        <v>1</v>
      </c>
      <c r="Z25" s="7">
        <v>1</v>
      </c>
      <c r="AA25" s="11">
        <v>0</v>
      </c>
      <c r="AK25" s="19" t="s">
        <v>118</v>
      </c>
      <c r="AL25" s="17">
        <v>0</v>
      </c>
      <c r="AM25" s="17">
        <v>0</v>
      </c>
      <c r="AN25" s="17">
        <v>0</v>
      </c>
      <c r="AO25" s="17">
        <v>0</v>
      </c>
      <c r="AP25" s="17">
        <v>0</v>
      </c>
      <c r="AQ25" s="17">
        <v>0</v>
      </c>
      <c r="AR25" s="17">
        <v>0</v>
      </c>
      <c r="AS25" s="17">
        <v>0</v>
      </c>
      <c r="AT25" s="17">
        <v>0</v>
      </c>
      <c r="AU25" s="17">
        <v>0</v>
      </c>
      <c r="AV25" s="17">
        <v>0</v>
      </c>
      <c r="AW25" s="17">
        <v>0</v>
      </c>
      <c r="AX25" s="17">
        <v>0</v>
      </c>
      <c r="AY25" s="17">
        <v>0</v>
      </c>
      <c r="AZ25" s="17">
        <v>1</v>
      </c>
      <c r="BA25" s="17">
        <v>0</v>
      </c>
      <c r="BI25" s="26" t="s">
        <v>119</v>
      </c>
      <c r="BJ25" s="27">
        <v>0</v>
      </c>
      <c r="BK25" s="28">
        <v>0</v>
      </c>
      <c r="BL25" s="28">
        <v>0</v>
      </c>
      <c r="BM25" s="28">
        <v>0</v>
      </c>
      <c r="BN25" s="28">
        <v>1</v>
      </c>
      <c r="BO25" s="28">
        <v>1</v>
      </c>
      <c r="BP25" s="28">
        <v>1</v>
      </c>
      <c r="BQ25" s="28">
        <v>1</v>
      </c>
      <c r="BR25" s="28">
        <v>1</v>
      </c>
      <c r="BS25" s="28">
        <v>1</v>
      </c>
      <c r="BT25" s="28">
        <v>0</v>
      </c>
      <c r="BU25" s="28">
        <v>0</v>
      </c>
      <c r="BV25" s="28">
        <v>1</v>
      </c>
      <c r="BW25" s="28">
        <v>1</v>
      </c>
      <c r="BX25" s="28">
        <v>0</v>
      </c>
      <c r="BY25" s="28">
        <v>0</v>
      </c>
      <c r="BZ25" s="28">
        <v>0</v>
      </c>
      <c r="CA25" s="28">
        <v>0</v>
      </c>
      <c r="CB25" s="28">
        <v>1</v>
      </c>
      <c r="CC25" s="28">
        <v>1</v>
      </c>
      <c r="CD25" s="28">
        <v>1</v>
      </c>
      <c r="CE25" s="45"/>
      <c r="CF25" s="45"/>
      <c r="CG25" s="45"/>
      <c r="CH25" s="45"/>
      <c r="CI25" s="45"/>
      <c r="CJ25" s="45"/>
      <c r="CK25" s="45"/>
      <c r="CM25" s="47" t="s">
        <v>120</v>
      </c>
      <c r="CN25" s="48">
        <v>0</v>
      </c>
      <c r="CO25" s="48">
        <v>0</v>
      </c>
      <c r="CP25" s="48">
        <v>1</v>
      </c>
      <c r="CQ25" s="48">
        <v>0</v>
      </c>
      <c r="CR25" s="48">
        <v>0</v>
      </c>
      <c r="CS25" s="48">
        <v>0</v>
      </c>
      <c r="CT25" s="48">
        <v>1</v>
      </c>
      <c r="CU25" s="48">
        <v>1</v>
      </c>
      <c r="CV25" s="48">
        <v>1</v>
      </c>
      <c r="CW25" s="48">
        <v>1</v>
      </c>
      <c r="CX25" s="48">
        <v>0</v>
      </c>
      <c r="CY25" s="48">
        <v>1</v>
      </c>
      <c r="CZ25" s="48">
        <v>1</v>
      </c>
      <c r="DA25" s="48">
        <v>1</v>
      </c>
      <c r="DB25" s="48">
        <v>1</v>
      </c>
      <c r="DC25" s="48">
        <v>1</v>
      </c>
    </row>
    <row r="26" ht="16.95" customHeight="1" spans="9:107">
      <c r="I26" t="s">
        <v>121</v>
      </c>
      <c r="J26" s="7">
        <v>0</v>
      </c>
      <c r="K26" s="7">
        <v>0</v>
      </c>
      <c r="L26" s="7">
        <v>0</v>
      </c>
      <c r="M26" s="7">
        <v>0</v>
      </c>
      <c r="N26" s="7">
        <v>0</v>
      </c>
      <c r="O26" s="7">
        <v>0</v>
      </c>
      <c r="P26" s="7">
        <v>0</v>
      </c>
      <c r="Q26" s="7">
        <v>0</v>
      </c>
      <c r="R26" s="7">
        <v>0</v>
      </c>
      <c r="S26" s="7">
        <v>1</v>
      </c>
      <c r="T26" s="7">
        <v>0</v>
      </c>
      <c r="U26" s="7">
        <v>0</v>
      </c>
      <c r="V26" s="7">
        <v>0</v>
      </c>
      <c r="W26" s="7">
        <v>0</v>
      </c>
      <c r="X26" s="7">
        <v>1</v>
      </c>
      <c r="Y26" s="7">
        <v>0</v>
      </c>
      <c r="Z26" s="7">
        <v>0</v>
      </c>
      <c r="AA26" s="11">
        <v>1</v>
      </c>
      <c r="AK26" s="19">
        <v>11528</v>
      </c>
      <c r="AL26" s="17">
        <v>0</v>
      </c>
      <c r="AM26" s="17">
        <v>0</v>
      </c>
      <c r="AN26" s="17">
        <v>0</v>
      </c>
      <c r="AO26" s="17">
        <v>1</v>
      </c>
      <c r="AP26" s="17">
        <v>0</v>
      </c>
      <c r="AQ26" s="17">
        <v>1</v>
      </c>
      <c r="AR26" s="17">
        <v>1</v>
      </c>
      <c r="AS26" s="17">
        <v>1</v>
      </c>
      <c r="AT26" s="17">
        <v>0</v>
      </c>
      <c r="AU26" s="17">
        <v>1</v>
      </c>
      <c r="AV26" s="17">
        <v>0</v>
      </c>
      <c r="AW26" s="17">
        <v>1</v>
      </c>
      <c r="AX26" s="17">
        <v>1</v>
      </c>
      <c r="AY26" s="17">
        <v>1</v>
      </c>
      <c r="AZ26" s="17">
        <v>1</v>
      </c>
      <c r="BA26" s="17">
        <v>1</v>
      </c>
      <c r="BI26" s="26" t="s">
        <v>122</v>
      </c>
      <c r="BJ26" s="27">
        <v>0</v>
      </c>
      <c r="BK26" s="28">
        <v>0</v>
      </c>
      <c r="BL26" s="28">
        <v>0</v>
      </c>
      <c r="BM26" s="28">
        <v>1</v>
      </c>
      <c r="BN26" s="28">
        <v>0</v>
      </c>
      <c r="BO26" s="28">
        <v>1</v>
      </c>
      <c r="BP26" s="28">
        <v>0</v>
      </c>
      <c r="BQ26" s="28">
        <v>1</v>
      </c>
      <c r="BR26" s="28">
        <v>0</v>
      </c>
      <c r="BS26" s="28">
        <v>1</v>
      </c>
      <c r="BT26" s="28">
        <v>0</v>
      </c>
      <c r="BU26" s="28">
        <v>1</v>
      </c>
      <c r="BV26" s="28">
        <v>0</v>
      </c>
      <c r="BW26" s="28">
        <v>1</v>
      </c>
      <c r="BX26" s="28">
        <v>0</v>
      </c>
      <c r="BY26" s="28">
        <v>0</v>
      </c>
      <c r="BZ26" s="28">
        <v>1</v>
      </c>
      <c r="CA26" s="28">
        <v>1</v>
      </c>
      <c r="CB26" s="28">
        <v>1</v>
      </c>
      <c r="CC26" s="28">
        <v>1</v>
      </c>
      <c r="CD26" s="28">
        <v>1</v>
      </c>
      <c r="CE26" s="45"/>
      <c r="CF26" s="45"/>
      <c r="CG26" s="45"/>
      <c r="CH26" s="45"/>
      <c r="CI26" s="45"/>
      <c r="CJ26" s="45"/>
      <c r="CK26" s="45"/>
      <c r="CM26" s="47" t="s">
        <v>123</v>
      </c>
      <c r="CN26" s="48">
        <v>0</v>
      </c>
      <c r="CO26" s="48">
        <v>0</v>
      </c>
      <c r="CP26" s="48">
        <v>0</v>
      </c>
      <c r="CQ26" s="48">
        <v>0</v>
      </c>
      <c r="CR26" s="48">
        <v>0</v>
      </c>
      <c r="CS26" s="48">
        <v>0</v>
      </c>
      <c r="CT26" s="48">
        <v>0</v>
      </c>
      <c r="CU26" s="48">
        <v>0</v>
      </c>
      <c r="CV26" s="48">
        <v>0</v>
      </c>
      <c r="CW26" s="48">
        <v>0</v>
      </c>
      <c r="CX26" s="48">
        <v>1</v>
      </c>
      <c r="CY26" s="48">
        <v>0</v>
      </c>
      <c r="CZ26" s="48">
        <v>1</v>
      </c>
      <c r="DA26" s="48">
        <v>1</v>
      </c>
      <c r="DB26" s="48">
        <v>1</v>
      </c>
      <c r="DC26" s="48">
        <v>1</v>
      </c>
    </row>
    <row r="27" ht="15" customHeight="1" spans="9:107">
      <c r="I27" t="s">
        <v>124</v>
      </c>
      <c r="J27" s="7">
        <v>0</v>
      </c>
      <c r="K27" s="7">
        <v>0</v>
      </c>
      <c r="L27" s="7">
        <v>1</v>
      </c>
      <c r="M27" s="7">
        <v>1</v>
      </c>
      <c r="N27" s="7">
        <v>1</v>
      </c>
      <c r="O27" s="7">
        <v>1</v>
      </c>
      <c r="P27" s="7">
        <v>1</v>
      </c>
      <c r="Q27" s="7">
        <v>1</v>
      </c>
      <c r="R27" s="7">
        <v>1</v>
      </c>
      <c r="S27" s="7">
        <v>1</v>
      </c>
      <c r="T27" s="7">
        <v>1</v>
      </c>
      <c r="U27" s="7">
        <v>1</v>
      </c>
      <c r="V27" s="7">
        <v>1</v>
      </c>
      <c r="W27" s="7">
        <v>1</v>
      </c>
      <c r="X27" s="7">
        <v>1</v>
      </c>
      <c r="Y27" s="7">
        <v>1</v>
      </c>
      <c r="Z27" s="7">
        <v>1</v>
      </c>
      <c r="AA27" s="11">
        <v>1</v>
      </c>
      <c r="AK27" s="19" t="s">
        <v>125</v>
      </c>
      <c r="AL27" s="17">
        <v>0</v>
      </c>
      <c r="AM27" s="17">
        <v>0</v>
      </c>
      <c r="AN27" s="17">
        <v>0</v>
      </c>
      <c r="AO27" s="17">
        <v>0</v>
      </c>
      <c r="AP27" s="17">
        <v>0</v>
      </c>
      <c r="AQ27" s="17">
        <v>0</v>
      </c>
      <c r="AR27" s="17">
        <v>0</v>
      </c>
      <c r="AS27" s="17">
        <v>0</v>
      </c>
      <c r="AT27" s="17">
        <v>0</v>
      </c>
      <c r="AU27" s="17">
        <v>0</v>
      </c>
      <c r="AV27" s="17">
        <v>0</v>
      </c>
      <c r="AW27" s="17">
        <v>0</v>
      </c>
      <c r="AX27" s="17">
        <v>0</v>
      </c>
      <c r="AY27" s="17">
        <v>0</v>
      </c>
      <c r="AZ27" s="17">
        <v>0</v>
      </c>
      <c r="BA27" s="17">
        <v>0</v>
      </c>
      <c r="BI27" s="26">
        <v>18882</v>
      </c>
      <c r="BJ27" s="27">
        <v>0</v>
      </c>
      <c r="BK27" s="28">
        <v>0</v>
      </c>
      <c r="BL27" s="28">
        <v>0</v>
      </c>
      <c r="BM27" s="28">
        <v>1</v>
      </c>
      <c r="BN27" s="28">
        <v>1</v>
      </c>
      <c r="BO27" s="28">
        <v>1</v>
      </c>
      <c r="BP27" s="28">
        <v>1</v>
      </c>
      <c r="BQ27" s="28">
        <v>1</v>
      </c>
      <c r="BR27" s="28">
        <v>1</v>
      </c>
      <c r="BS27" s="28">
        <v>0</v>
      </c>
      <c r="BT27" s="28">
        <v>1</v>
      </c>
      <c r="BU27" s="28">
        <v>1</v>
      </c>
      <c r="BV27" s="28">
        <v>0</v>
      </c>
      <c r="BW27" s="28">
        <v>0</v>
      </c>
      <c r="BX27" s="28">
        <v>0</v>
      </c>
      <c r="BY27" s="28">
        <v>0</v>
      </c>
      <c r="BZ27" s="28">
        <v>0</v>
      </c>
      <c r="CA27" s="28">
        <v>1</v>
      </c>
      <c r="CB27" s="28">
        <v>1</v>
      </c>
      <c r="CC27" s="28">
        <v>0</v>
      </c>
      <c r="CD27" s="28">
        <v>1</v>
      </c>
      <c r="CE27" s="45"/>
      <c r="CF27" s="45"/>
      <c r="CG27" s="45"/>
      <c r="CH27" s="45"/>
      <c r="CI27" s="45"/>
      <c r="CJ27" s="45"/>
      <c r="CK27" s="45"/>
      <c r="CM27" s="47" t="s">
        <v>126</v>
      </c>
      <c r="CN27" s="48">
        <v>1</v>
      </c>
      <c r="CO27" s="48">
        <v>0</v>
      </c>
      <c r="CP27" s="48">
        <v>0</v>
      </c>
      <c r="CQ27" s="48">
        <v>1</v>
      </c>
      <c r="CR27" s="48">
        <v>1</v>
      </c>
      <c r="CS27" s="48">
        <v>1</v>
      </c>
      <c r="CT27" s="48">
        <v>1</v>
      </c>
      <c r="CU27" s="48">
        <v>1</v>
      </c>
      <c r="CV27" s="48">
        <v>1</v>
      </c>
      <c r="CW27" s="48">
        <v>1</v>
      </c>
      <c r="CX27" s="48">
        <v>1</v>
      </c>
      <c r="CY27" s="48">
        <v>1</v>
      </c>
      <c r="CZ27" s="48">
        <v>1</v>
      </c>
      <c r="DA27" s="48">
        <v>1</v>
      </c>
      <c r="DB27" s="48">
        <v>1</v>
      </c>
      <c r="DC27" s="48">
        <v>1</v>
      </c>
    </row>
    <row r="28" ht="15" customHeight="1" spans="9:89">
      <c r="I28" t="s">
        <v>127</v>
      </c>
      <c r="J28" s="7">
        <v>0</v>
      </c>
      <c r="K28" s="7">
        <v>0</v>
      </c>
      <c r="L28" s="7">
        <v>0</v>
      </c>
      <c r="M28" s="7">
        <v>0</v>
      </c>
      <c r="N28" s="7">
        <v>0</v>
      </c>
      <c r="O28" s="7">
        <v>0</v>
      </c>
      <c r="P28" s="7">
        <v>0</v>
      </c>
      <c r="Q28" s="7">
        <v>1</v>
      </c>
      <c r="R28" s="7">
        <v>0</v>
      </c>
      <c r="S28" s="7">
        <v>0</v>
      </c>
      <c r="T28" s="7">
        <v>0</v>
      </c>
      <c r="U28" s="7">
        <v>0</v>
      </c>
      <c r="V28" s="7">
        <v>0</v>
      </c>
      <c r="W28" s="7">
        <v>0</v>
      </c>
      <c r="X28" s="7">
        <v>0</v>
      </c>
      <c r="Y28" s="7">
        <v>1</v>
      </c>
      <c r="Z28" s="7">
        <v>1</v>
      </c>
      <c r="AA28" s="11">
        <v>1</v>
      </c>
      <c r="AK28" s="19" t="s">
        <v>128</v>
      </c>
      <c r="AL28" s="17">
        <v>0</v>
      </c>
      <c r="AM28" s="17">
        <v>0</v>
      </c>
      <c r="AN28" s="17">
        <v>0</v>
      </c>
      <c r="AO28" s="17">
        <v>0</v>
      </c>
      <c r="AP28" s="17">
        <v>0</v>
      </c>
      <c r="AQ28" s="17">
        <v>0</v>
      </c>
      <c r="AR28" s="17">
        <v>0</v>
      </c>
      <c r="AS28" s="17">
        <v>0</v>
      </c>
      <c r="AT28" s="17">
        <v>0</v>
      </c>
      <c r="AU28" s="17">
        <v>0</v>
      </c>
      <c r="AV28" s="17">
        <v>0</v>
      </c>
      <c r="AW28" s="17">
        <v>0</v>
      </c>
      <c r="AX28" s="17">
        <v>0</v>
      </c>
      <c r="AY28" s="17">
        <v>0</v>
      </c>
      <c r="AZ28" s="17">
        <v>0</v>
      </c>
      <c r="BA28" s="17">
        <v>0</v>
      </c>
      <c r="BI28" s="26" t="s">
        <v>129</v>
      </c>
      <c r="BJ28" s="27">
        <v>0</v>
      </c>
      <c r="BK28" s="28">
        <v>1</v>
      </c>
      <c r="BL28" s="28">
        <v>0</v>
      </c>
      <c r="BM28" s="28">
        <v>1</v>
      </c>
      <c r="BN28" s="28">
        <v>1</v>
      </c>
      <c r="BO28" s="28">
        <v>0</v>
      </c>
      <c r="BP28" s="28">
        <v>1</v>
      </c>
      <c r="BQ28" s="28">
        <v>1</v>
      </c>
      <c r="BR28" s="28">
        <v>1</v>
      </c>
      <c r="BS28" s="28">
        <v>1</v>
      </c>
      <c r="BT28" s="28">
        <v>1</v>
      </c>
      <c r="BU28" s="28">
        <v>1</v>
      </c>
      <c r="BV28" s="28">
        <v>1</v>
      </c>
      <c r="BW28" s="28">
        <v>0</v>
      </c>
      <c r="BX28" s="28">
        <v>0</v>
      </c>
      <c r="BY28" s="28">
        <v>1</v>
      </c>
      <c r="BZ28" s="28">
        <v>1</v>
      </c>
      <c r="CA28" s="28">
        <v>1</v>
      </c>
      <c r="CB28" s="28">
        <v>1</v>
      </c>
      <c r="CC28" s="28">
        <v>1</v>
      </c>
      <c r="CD28" s="28">
        <v>1</v>
      </c>
      <c r="CE28" s="45"/>
      <c r="CF28" s="45"/>
      <c r="CG28" s="45"/>
      <c r="CH28" s="45"/>
      <c r="CI28" s="45"/>
      <c r="CJ28" s="45"/>
      <c r="CK28" s="45"/>
    </row>
    <row r="29" ht="15" customHeight="1" spans="9:89">
      <c r="I29" t="s">
        <v>130</v>
      </c>
      <c r="J29" s="7">
        <v>0</v>
      </c>
      <c r="K29" s="7">
        <v>0</v>
      </c>
      <c r="L29" s="7">
        <v>0</v>
      </c>
      <c r="M29" s="7">
        <v>0</v>
      </c>
      <c r="N29" s="7">
        <v>0</v>
      </c>
      <c r="O29" s="7">
        <v>0</v>
      </c>
      <c r="P29" s="7">
        <v>0</v>
      </c>
      <c r="Q29" s="7">
        <v>0</v>
      </c>
      <c r="R29" s="7">
        <v>0</v>
      </c>
      <c r="S29" s="7">
        <v>1</v>
      </c>
      <c r="T29" s="7">
        <v>0</v>
      </c>
      <c r="U29" s="7">
        <v>0</v>
      </c>
      <c r="V29" s="7">
        <v>1</v>
      </c>
      <c r="W29" s="7">
        <v>0</v>
      </c>
      <c r="X29" s="7">
        <v>0</v>
      </c>
      <c r="Y29" s="7">
        <v>1</v>
      </c>
      <c r="Z29" s="7">
        <v>0</v>
      </c>
      <c r="AA29" s="11">
        <v>1</v>
      </c>
      <c r="AK29" s="19" t="s">
        <v>131</v>
      </c>
      <c r="AL29" s="17">
        <v>0</v>
      </c>
      <c r="AM29" s="17">
        <v>0</v>
      </c>
      <c r="AN29" s="17">
        <v>0</v>
      </c>
      <c r="AO29" s="17">
        <v>0</v>
      </c>
      <c r="AP29" s="17">
        <v>0</v>
      </c>
      <c r="AQ29" s="17">
        <v>0</v>
      </c>
      <c r="AR29" s="17">
        <v>0</v>
      </c>
      <c r="AS29" s="17">
        <v>0</v>
      </c>
      <c r="AT29" s="17">
        <v>0</v>
      </c>
      <c r="AU29" s="17">
        <v>0</v>
      </c>
      <c r="AV29" s="17">
        <v>0</v>
      </c>
      <c r="AW29" s="17">
        <v>0</v>
      </c>
      <c r="AX29" s="17">
        <v>0</v>
      </c>
      <c r="AY29" s="17">
        <v>0</v>
      </c>
      <c r="AZ29" s="17">
        <v>0</v>
      </c>
      <c r="BA29" s="17">
        <v>0</v>
      </c>
      <c r="BI29" s="26">
        <v>2585</v>
      </c>
      <c r="BJ29" s="27">
        <v>0</v>
      </c>
      <c r="BK29" s="28">
        <v>0</v>
      </c>
      <c r="BL29" s="28">
        <v>1</v>
      </c>
      <c r="BM29" s="28">
        <v>0</v>
      </c>
      <c r="BN29" s="28">
        <v>1</v>
      </c>
      <c r="BO29" s="28">
        <v>1</v>
      </c>
      <c r="BP29" s="28">
        <v>0</v>
      </c>
      <c r="BQ29" s="28">
        <v>1</v>
      </c>
      <c r="BR29" s="28">
        <v>0</v>
      </c>
      <c r="BS29" s="28">
        <v>1</v>
      </c>
      <c r="BT29" s="28">
        <v>1</v>
      </c>
      <c r="BU29" s="28">
        <v>1</v>
      </c>
      <c r="BV29" s="28">
        <v>0</v>
      </c>
      <c r="BW29" s="28">
        <v>0</v>
      </c>
      <c r="BX29" s="28">
        <v>0</v>
      </c>
      <c r="BY29" s="28">
        <v>0</v>
      </c>
      <c r="BZ29" s="28">
        <v>0</v>
      </c>
      <c r="CA29" s="28">
        <v>0</v>
      </c>
      <c r="CB29" s="28">
        <v>1</v>
      </c>
      <c r="CC29" s="28">
        <v>1</v>
      </c>
      <c r="CD29" s="28">
        <v>1</v>
      </c>
      <c r="CE29" s="45"/>
      <c r="CF29" s="45"/>
      <c r="CG29" s="45"/>
      <c r="CH29" s="45"/>
      <c r="CI29" s="45"/>
      <c r="CJ29" s="45"/>
      <c r="CK29" s="45"/>
    </row>
    <row r="30" ht="15" customHeight="1" spans="9:89">
      <c r="I30" t="s">
        <v>132</v>
      </c>
      <c r="J30" s="7">
        <v>0</v>
      </c>
      <c r="K30" s="7">
        <v>1</v>
      </c>
      <c r="L30" s="7">
        <v>0</v>
      </c>
      <c r="M30" s="7">
        <v>1</v>
      </c>
      <c r="N30" s="7">
        <v>1</v>
      </c>
      <c r="O30" s="7">
        <v>0</v>
      </c>
      <c r="P30" s="7">
        <v>0</v>
      </c>
      <c r="Q30" s="7">
        <v>1</v>
      </c>
      <c r="R30" s="7">
        <v>1</v>
      </c>
      <c r="S30" s="7">
        <v>1</v>
      </c>
      <c r="T30" s="7">
        <v>0</v>
      </c>
      <c r="U30" s="7">
        <v>1</v>
      </c>
      <c r="V30" s="7">
        <v>0</v>
      </c>
      <c r="W30" s="7">
        <v>1</v>
      </c>
      <c r="X30" s="7">
        <v>1</v>
      </c>
      <c r="Y30" s="7">
        <v>1</v>
      </c>
      <c r="Z30" s="7">
        <v>1</v>
      </c>
      <c r="AA30" s="11">
        <v>1</v>
      </c>
      <c r="AK30" s="19" t="s">
        <v>133</v>
      </c>
      <c r="AL30" s="17">
        <v>0</v>
      </c>
      <c r="AM30" s="17">
        <v>0</v>
      </c>
      <c r="AN30" s="17">
        <v>0</v>
      </c>
      <c r="AO30" s="17">
        <v>0</v>
      </c>
      <c r="AP30" s="17">
        <v>0</v>
      </c>
      <c r="AQ30" s="17">
        <v>0</v>
      </c>
      <c r="AR30" s="17">
        <v>0</v>
      </c>
      <c r="AS30" s="17">
        <v>0</v>
      </c>
      <c r="AT30" s="17">
        <v>0</v>
      </c>
      <c r="AU30" s="17">
        <v>0</v>
      </c>
      <c r="AV30" s="17">
        <v>0</v>
      </c>
      <c r="AW30" s="17">
        <v>0</v>
      </c>
      <c r="AX30" s="17">
        <v>0</v>
      </c>
      <c r="AY30" s="17">
        <v>0</v>
      </c>
      <c r="AZ30" s="17">
        <v>0</v>
      </c>
      <c r="BA30" s="17">
        <v>0</v>
      </c>
      <c r="BI30" s="26" t="s">
        <v>134</v>
      </c>
      <c r="BJ30" s="27">
        <v>0</v>
      </c>
      <c r="BK30" s="28">
        <v>0</v>
      </c>
      <c r="BL30" s="28">
        <v>0</v>
      </c>
      <c r="BM30" s="28">
        <v>0</v>
      </c>
      <c r="BN30" s="28">
        <v>0</v>
      </c>
      <c r="BO30" s="28">
        <v>1</v>
      </c>
      <c r="BP30" s="28">
        <v>0</v>
      </c>
      <c r="BQ30" s="28">
        <v>0</v>
      </c>
      <c r="BR30" s="28">
        <v>0</v>
      </c>
      <c r="BS30" s="28">
        <v>1</v>
      </c>
      <c r="BT30" s="28">
        <v>0</v>
      </c>
      <c r="BU30" s="28">
        <v>1</v>
      </c>
      <c r="BV30" s="28">
        <v>0</v>
      </c>
      <c r="BW30" s="28">
        <v>0</v>
      </c>
      <c r="BX30" s="28">
        <v>1</v>
      </c>
      <c r="BY30" s="28">
        <v>0</v>
      </c>
      <c r="BZ30" s="28">
        <v>0</v>
      </c>
      <c r="CA30" s="28">
        <v>0</v>
      </c>
      <c r="CB30" s="28">
        <v>0</v>
      </c>
      <c r="CC30" s="28">
        <v>1</v>
      </c>
      <c r="CD30" s="28">
        <v>1</v>
      </c>
      <c r="CE30" s="45"/>
      <c r="CF30" s="45"/>
      <c r="CG30" s="45"/>
      <c r="CH30" s="45"/>
      <c r="CI30" s="45"/>
      <c r="CJ30" s="45"/>
      <c r="CK30" s="45"/>
    </row>
    <row r="31" ht="15" customHeight="1" spans="9:89">
      <c r="I31" t="s">
        <v>135</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11">
        <v>0</v>
      </c>
      <c r="AK31" s="19" t="s">
        <v>136</v>
      </c>
      <c r="AL31" s="17">
        <v>0</v>
      </c>
      <c r="AM31" s="17">
        <v>0</v>
      </c>
      <c r="AN31" s="17">
        <v>0</v>
      </c>
      <c r="AO31" s="17">
        <v>0</v>
      </c>
      <c r="AP31" s="17">
        <v>0</v>
      </c>
      <c r="AQ31" s="17">
        <v>0</v>
      </c>
      <c r="AR31" s="17">
        <v>0</v>
      </c>
      <c r="AS31" s="17">
        <v>0</v>
      </c>
      <c r="AT31" s="17">
        <v>0</v>
      </c>
      <c r="AU31" s="17">
        <v>0</v>
      </c>
      <c r="AV31" s="17">
        <v>0</v>
      </c>
      <c r="AW31" s="17">
        <v>0</v>
      </c>
      <c r="AX31" s="17">
        <v>0</v>
      </c>
      <c r="AY31" s="17">
        <v>0</v>
      </c>
      <c r="AZ31" s="17">
        <v>0</v>
      </c>
      <c r="BA31" s="17">
        <v>0</v>
      </c>
      <c r="BI31" s="26">
        <v>1754</v>
      </c>
      <c r="BJ31" s="27">
        <v>0</v>
      </c>
      <c r="BK31" s="28">
        <v>0</v>
      </c>
      <c r="BL31" s="28">
        <v>0</v>
      </c>
      <c r="BM31" s="28">
        <v>0</v>
      </c>
      <c r="BN31" s="28">
        <v>0</v>
      </c>
      <c r="BO31" s="28">
        <v>1</v>
      </c>
      <c r="BP31" s="28">
        <v>0</v>
      </c>
      <c r="BQ31" s="28">
        <v>1</v>
      </c>
      <c r="BR31" s="28">
        <v>0</v>
      </c>
      <c r="BS31" s="28">
        <v>1</v>
      </c>
      <c r="BT31" s="28">
        <v>0</v>
      </c>
      <c r="BU31" s="28">
        <v>0</v>
      </c>
      <c r="BV31" s="28">
        <v>0</v>
      </c>
      <c r="BW31" s="28">
        <v>0</v>
      </c>
      <c r="BX31" s="28">
        <v>0</v>
      </c>
      <c r="BY31" s="28">
        <v>0</v>
      </c>
      <c r="BZ31" s="28">
        <v>0</v>
      </c>
      <c r="CA31" s="28">
        <v>0</v>
      </c>
      <c r="CB31" s="28">
        <v>0</v>
      </c>
      <c r="CC31" s="28">
        <v>0</v>
      </c>
      <c r="CD31" s="28">
        <v>1</v>
      </c>
      <c r="CE31" s="45"/>
      <c r="CF31" s="45"/>
      <c r="CG31" s="45"/>
      <c r="CH31" s="45"/>
      <c r="CI31" s="45"/>
      <c r="CJ31" s="45"/>
      <c r="CK31" s="45"/>
    </row>
    <row r="32" ht="15" customHeight="1" spans="9:89">
      <c r="I32" t="s">
        <v>137</v>
      </c>
      <c r="J32" s="7">
        <v>1</v>
      </c>
      <c r="K32" s="7">
        <v>0</v>
      </c>
      <c r="L32" s="7">
        <v>1</v>
      </c>
      <c r="M32" s="7">
        <v>1</v>
      </c>
      <c r="N32" s="7">
        <v>1</v>
      </c>
      <c r="O32" s="7">
        <v>1</v>
      </c>
      <c r="P32" s="7">
        <v>1</v>
      </c>
      <c r="Q32" s="7">
        <v>1</v>
      </c>
      <c r="R32" s="7">
        <v>1</v>
      </c>
      <c r="S32" s="7">
        <v>1</v>
      </c>
      <c r="T32" s="7">
        <v>0</v>
      </c>
      <c r="U32" s="7">
        <v>1</v>
      </c>
      <c r="V32" s="7">
        <v>1</v>
      </c>
      <c r="W32" s="7">
        <v>1</v>
      </c>
      <c r="X32" s="7">
        <v>1</v>
      </c>
      <c r="Y32" s="7">
        <v>1</v>
      </c>
      <c r="Z32" s="7">
        <v>1</v>
      </c>
      <c r="AA32" s="11">
        <v>1</v>
      </c>
      <c r="AK32" s="18" t="s">
        <v>138</v>
      </c>
      <c r="AL32" s="17">
        <v>0</v>
      </c>
      <c r="AM32" s="17">
        <v>1</v>
      </c>
      <c r="AN32" s="17">
        <v>0</v>
      </c>
      <c r="AO32" s="17">
        <v>0</v>
      </c>
      <c r="AP32" s="17">
        <v>0</v>
      </c>
      <c r="AQ32" s="17">
        <v>0</v>
      </c>
      <c r="AR32" s="17">
        <v>0</v>
      </c>
      <c r="AS32" s="17">
        <v>1</v>
      </c>
      <c r="AT32" s="17">
        <v>0</v>
      </c>
      <c r="AU32" s="17">
        <v>0</v>
      </c>
      <c r="AV32" s="17">
        <v>0</v>
      </c>
      <c r="AW32" s="17">
        <v>0</v>
      </c>
      <c r="AX32" s="17">
        <v>0</v>
      </c>
      <c r="AY32" s="17">
        <v>0</v>
      </c>
      <c r="AZ32" s="17">
        <v>1</v>
      </c>
      <c r="BA32" s="17">
        <v>1</v>
      </c>
      <c r="BB32" s="21"/>
      <c r="BC32" s="2"/>
      <c r="BD32" s="2"/>
      <c r="BE32" s="2"/>
      <c r="BF32" s="2"/>
      <c r="BG32" s="2"/>
      <c r="BH32" s="2"/>
      <c r="BI32" s="26" t="s">
        <v>108</v>
      </c>
      <c r="BJ32" s="27">
        <v>0</v>
      </c>
      <c r="BK32" s="28">
        <v>1</v>
      </c>
      <c r="BL32" s="28">
        <v>1</v>
      </c>
      <c r="BM32" s="28">
        <v>1</v>
      </c>
      <c r="BN32" s="28">
        <v>1</v>
      </c>
      <c r="BO32" s="28">
        <v>1</v>
      </c>
      <c r="BP32" s="28">
        <v>1</v>
      </c>
      <c r="BQ32" s="28">
        <v>1</v>
      </c>
      <c r="BR32" s="28">
        <v>1</v>
      </c>
      <c r="BS32" s="28">
        <v>0</v>
      </c>
      <c r="BT32" s="28">
        <v>1</v>
      </c>
      <c r="BU32" s="28">
        <v>1</v>
      </c>
      <c r="BV32" s="28">
        <v>0</v>
      </c>
      <c r="BW32" s="28">
        <v>0</v>
      </c>
      <c r="BX32" s="28">
        <v>0</v>
      </c>
      <c r="BY32" s="28">
        <v>0</v>
      </c>
      <c r="BZ32" s="28">
        <v>0</v>
      </c>
      <c r="CA32" s="28">
        <v>0</v>
      </c>
      <c r="CB32" s="28">
        <v>0</v>
      </c>
      <c r="CC32" s="28">
        <v>0</v>
      </c>
      <c r="CD32" s="28">
        <v>0</v>
      </c>
      <c r="CE32" s="45"/>
      <c r="CF32" s="45"/>
      <c r="CG32" s="45"/>
      <c r="CH32" s="45"/>
      <c r="CI32" s="45"/>
      <c r="CJ32" s="45"/>
      <c r="CK32" s="45"/>
    </row>
    <row r="33" ht="15" customHeight="1" spans="9:89">
      <c r="I33" t="s">
        <v>139</v>
      </c>
      <c r="J33" s="7">
        <v>0</v>
      </c>
      <c r="K33" s="7">
        <v>0</v>
      </c>
      <c r="L33" s="7">
        <v>0</v>
      </c>
      <c r="M33" s="7">
        <v>0</v>
      </c>
      <c r="N33" s="7">
        <v>1</v>
      </c>
      <c r="O33" s="7">
        <v>0</v>
      </c>
      <c r="P33" s="7">
        <v>0</v>
      </c>
      <c r="Q33" s="7">
        <v>0</v>
      </c>
      <c r="R33" s="7">
        <v>0</v>
      </c>
      <c r="S33" s="7">
        <v>1</v>
      </c>
      <c r="T33" s="7">
        <v>0</v>
      </c>
      <c r="U33" s="7">
        <v>0</v>
      </c>
      <c r="V33" s="7">
        <v>0</v>
      </c>
      <c r="W33" s="7">
        <v>1</v>
      </c>
      <c r="X33" s="7">
        <v>0</v>
      </c>
      <c r="Y33" s="7">
        <v>1</v>
      </c>
      <c r="Z33" s="7">
        <v>1</v>
      </c>
      <c r="AA33" s="11">
        <v>0</v>
      </c>
      <c r="AK33" s="16" t="s">
        <v>140</v>
      </c>
      <c r="AL33" s="17">
        <v>0</v>
      </c>
      <c r="AM33" s="17">
        <v>0</v>
      </c>
      <c r="AN33" s="17">
        <v>0</v>
      </c>
      <c r="AO33" s="17">
        <v>0</v>
      </c>
      <c r="AP33" s="17">
        <v>1</v>
      </c>
      <c r="AQ33" s="17">
        <v>0</v>
      </c>
      <c r="AR33" s="17">
        <v>0</v>
      </c>
      <c r="AS33" s="17">
        <v>1</v>
      </c>
      <c r="AT33" s="17">
        <v>0</v>
      </c>
      <c r="AU33" s="17">
        <v>0</v>
      </c>
      <c r="AV33" s="17">
        <v>1</v>
      </c>
      <c r="AW33" s="17">
        <v>0</v>
      </c>
      <c r="AX33" s="17">
        <v>0</v>
      </c>
      <c r="AY33" s="17">
        <v>0</v>
      </c>
      <c r="AZ33" s="17">
        <v>0</v>
      </c>
      <c r="BA33" s="17">
        <v>0</v>
      </c>
      <c r="BB33" s="21"/>
      <c r="BC33" s="2"/>
      <c r="BD33" s="2"/>
      <c r="BE33" s="2"/>
      <c r="BF33" s="2"/>
      <c r="BG33" s="2"/>
      <c r="BH33" s="2"/>
      <c r="BI33" s="26">
        <v>4219</v>
      </c>
      <c r="BJ33" s="27">
        <v>0</v>
      </c>
      <c r="BK33" s="28">
        <v>0</v>
      </c>
      <c r="BL33" s="28">
        <v>0</v>
      </c>
      <c r="BM33" s="28">
        <v>0</v>
      </c>
      <c r="BN33" s="28">
        <v>0</v>
      </c>
      <c r="BO33" s="28">
        <v>0</v>
      </c>
      <c r="BP33" s="28">
        <v>0</v>
      </c>
      <c r="BQ33" s="28">
        <v>0</v>
      </c>
      <c r="BR33" s="28">
        <v>0</v>
      </c>
      <c r="BS33" s="28">
        <v>0</v>
      </c>
      <c r="BT33" s="28">
        <v>0</v>
      </c>
      <c r="BU33" s="28">
        <v>0</v>
      </c>
      <c r="BV33" s="28">
        <v>0</v>
      </c>
      <c r="BW33" s="28">
        <v>0</v>
      </c>
      <c r="BX33" s="28">
        <v>0</v>
      </c>
      <c r="BY33" s="28">
        <v>0</v>
      </c>
      <c r="BZ33" s="28">
        <v>0</v>
      </c>
      <c r="CA33" s="28">
        <v>0</v>
      </c>
      <c r="CB33" s="28">
        <v>0</v>
      </c>
      <c r="CC33" s="28">
        <v>0</v>
      </c>
      <c r="CD33" s="28">
        <v>0</v>
      </c>
      <c r="CE33" s="45"/>
      <c r="CF33" s="45"/>
      <c r="CG33" s="45"/>
      <c r="CH33" s="45"/>
      <c r="CI33" s="45"/>
      <c r="CJ33" s="45"/>
      <c r="CK33" s="45"/>
    </row>
    <row r="34" ht="15" customHeight="1" spans="9:89">
      <c r="I34" t="s">
        <v>141</v>
      </c>
      <c r="J34" s="7">
        <v>0</v>
      </c>
      <c r="K34" s="7">
        <v>0</v>
      </c>
      <c r="L34" s="7">
        <v>0</v>
      </c>
      <c r="M34" s="7">
        <v>0</v>
      </c>
      <c r="N34" s="7">
        <v>1</v>
      </c>
      <c r="O34" s="7">
        <v>0</v>
      </c>
      <c r="P34" s="7">
        <v>1</v>
      </c>
      <c r="Q34" s="7">
        <v>1</v>
      </c>
      <c r="R34" s="7">
        <v>1</v>
      </c>
      <c r="S34" s="7">
        <v>1</v>
      </c>
      <c r="T34" s="7">
        <v>0</v>
      </c>
      <c r="U34" s="7">
        <v>1</v>
      </c>
      <c r="V34" s="7">
        <v>0</v>
      </c>
      <c r="W34" s="7">
        <v>1</v>
      </c>
      <c r="X34" s="7">
        <v>0</v>
      </c>
      <c r="Y34" s="7">
        <v>1</v>
      </c>
      <c r="Z34" s="7">
        <v>1</v>
      </c>
      <c r="AA34" s="11">
        <v>1</v>
      </c>
      <c r="AK34" s="18" t="s">
        <v>142</v>
      </c>
      <c r="AL34" s="17">
        <v>0</v>
      </c>
      <c r="AM34" s="17">
        <v>0</v>
      </c>
      <c r="AN34" s="17">
        <v>0</v>
      </c>
      <c r="AO34" s="17">
        <v>0</v>
      </c>
      <c r="AP34" s="17">
        <v>0</v>
      </c>
      <c r="AQ34" s="17">
        <v>1</v>
      </c>
      <c r="AR34" s="17">
        <v>1</v>
      </c>
      <c r="AS34" s="17">
        <v>1</v>
      </c>
      <c r="AT34" s="17">
        <v>1</v>
      </c>
      <c r="AU34" s="17">
        <v>1</v>
      </c>
      <c r="AV34" s="17">
        <v>0</v>
      </c>
      <c r="AW34" s="17">
        <v>1</v>
      </c>
      <c r="AX34" s="17">
        <v>1</v>
      </c>
      <c r="AY34" s="17">
        <v>1</v>
      </c>
      <c r="AZ34" s="17">
        <v>1</v>
      </c>
      <c r="BA34" s="17">
        <v>1</v>
      </c>
      <c r="BI34" s="26">
        <v>4217</v>
      </c>
      <c r="BJ34" s="27">
        <v>0</v>
      </c>
      <c r="BK34" s="28">
        <v>0</v>
      </c>
      <c r="BL34" s="28">
        <v>0</v>
      </c>
      <c r="BM34" s="28">
        <v>0</v>
      </c>
      <c r="BN34" s="28">
        <v>0</v>
      </c>
      <c r="BO34" s="28">
        <v>0</v>
      </c>
      <c r="BP34" s="28">
        <v>0</v>
      </c>
      <c r="BQ34" s="28">
        <v>0</v>
      </c>
      <c r="BR34" s="28">
        <v>0</v>
      </c>
      <c r="BS34" s="28">
        <v>0</v>
      </c>
      <c r="BT34" s="28">
        <v>0</v>
      </c>
      <c r="BU34" s="28">
        <v>1</v>
      </c>
      <c r="BV34" s="28">
        <v>0</v>
      </c>
      <c r="BW34" s="28">
        <v>0</v>
      </c>
      <c r="BX34" s="28">
        <v>0</v>
      </c>
      <c r="BY34" s="28">
        <v>0</v>
      </c>
      <c r="BZ34" s="28">
        <v>0</v>
      </c>
      <c r="CA34" s="28">
        <v>0</v>
      </c>
      <c r="CB34" s="28">
        <v>0</v>
      </c>
      <c r="CC34" s="28">
        <v>1</v>
      </c>
      <c r="CD34" s="28">
        <v>0</v>
      </c>
      <c r="CE34" s="45"/>
      <c r="CF34" s="45"/>
      <c r="CG34" s="45"/>
      <c r="CH34" s="45"/>
      <c r="CI34" s="45"/>
      <c r="CJ34" s="45"/>
      <c r="CK34" s="45"/>
    </row>
    <row r="35" ht="15" customHeight="1" spans="9:89">
      <c r="I35" t="s">
        <v>143</v>
      </c>
      <c r="J35" s="7">
        <v>0</v>
      </c>
      <c r="K35" s="7">
        <v>0</v>
      </c>
      <c r="L35" s="7">
        <v>0</v>
      </c>
      <c r="M35" s="7">
        <v>0</v>
      </c>
      <c r="N35" s="7">
        <v>0</v>
      </c>
      <c r="O35" s="7">
        <v>0</v>
      </c>
      <c r="P35" s="7">
        <v>1</v>
      </c>
      <c r="Q35" s="7">
        <v>0</v>
      </c>
      <c r="R35" s="7">
        <v>0</v>
      </c>
      <c r="S35" s="7">
        <v>0</v>
      </c>
      <c r="T35" s="7">
        <v>0</v>
      </c>
      <c r="U35" s="7">
        <v>0</v>
      </c>
      <c r="V35" s="7">
        <v>0</v>
      </c>
      <c r="W35" s="7">
        <v>0</v>
      </c>
      <c r="X35" s="7">
        <v>0</v>
      </c>
      <c r="Y35" s="7">
        <v>0</v>
      </c>
      <c r="Z35" s="7">
        <v>1</v>
      </c>
      <c r="AA35" s="11">
        <v>1</v>
      </c>
      <c r="AK35" s="19" t="s">
        <v>144</v>
      </c>
      <c r="AL35" s="17">
        <v>0</v>
      </c>
      <c r="AM35" s="17">
        <v>0</v>
      </c>
      <c r="AN35" s="17">
        <v>0</v>
      </c>
      <c r="AO35" s="17">
        <v>0</v>
      </c>
      <c r="AP35" s="17">
        <v>0</v>
      </c>
      <c r="AQ35" s="17">
        <v>0</v>
      </c>
      <c r="AR35" s="17">
        <v>0</v>
      </c>
      <c r="AS35" s="17">
        <v>0</v>
      </c>
      <c r="AT35" s="17">
        <v>0</v>
      </c>
      <c r="AU35" s="17">
        <v>0</v>
      </c>
      <c r="AV35" s="17">
        <v>0</v>
      </c>
      <c r="AW35" s="17">
        <v>0</v>
      </c>
      <c r="AX35" s="17">
        <v>0</v>
      </c>
      <c r="AY35" s="17">
        <v>1</v>
      </c>
      <c r="AZ35" s="17">
        <v>0</v>
      </c>
      <c r="BA35" s="17">
        <v>0</v>
      </c>
      <c r="BI35" s="26">
        <v>6109</v>
      </c>
      <c r="BJ35" s="27">
        <v>0</v>
      </c>
      <c r="BK35" s="28">
        <v>0</v>
      </c>
      <c r="BL35" s="28">
        <v>1</v>
      </c>
      <c r="BM35" s="28">
        <v>0</v>
      </c>
      <c r="BN35" s="28">
        <v>0</v>
      </c>
      <c r="BO35" s="28">
        <v>0</v>
      </c>
      <c r="BP35" s="28">
        <v>0</v>
      </c>
      <c r="BQ35" s="28">
        <v>0</v>
      </c>
      <c r="BR35" s="28">
        <v>0</v>
      </c>
      <c r="BS35" s="28">
        <v>0</v>
      </c>
      <c r="BT35" s="28">
        <v>1</v>
      </c>
      <c r="BU35" s="28">
        <v>1</v>
      </c>
      <c r="BV35" s="28">
        <v>0</v>
      </c>
      <c r="BW35" s="28">
        <v>0</v>
      </c>
      <c r="BX35" s="28">
        <v>0</v>
      </c>
      <c r="BY35" s="28">
        <v>0</v>
      </c>
      <c r="BZ35" s="28">
        <v>1</v>
      </c>
      <c r="CA35" s="28">
        <v>0</v>
      </c>
      <c r="CB35" s="28">
        <v>0</v>
      </c>
      <c r="CC35" s="28">
        <v>0</v>
      </c>
      <c r="CD35" s="28">
        <v>1</v>
      </c>
      <c r="CE35" s="45"/>
      <c r="CF35" s="45"/>
      <c r="CG35" s="45"/>
      <c r="CH35" s="45"/>
      <c r="CI35" s="45"/>
      <c r="CJ35" s="45"/>
      <c r="CK35" s="45"/>
    </row>
    <row r="36" ht="15" customHeight="1" spans="9:89">
      <c r="I36" t="s">
        <v>145</v>
      </c>
      <c r="J36" s="7">
        <v>0</v>
      </c>
      <c r="K36" s="7">
        <v>0</v>
      </c>
      <c r="L36" s="7">
        <v>0</v>
      </c>
      <c r="M36" s="7">
        <v>0</v>
      </c>
      <c r="N36" s="7">
        <v>1</v>
      </c>
      <c r="O36" s="7">
        <v>0</v>
      </c>
      <c r="P36" s="7">
        <v>0</v>
      </c>
      <c r="Q36" s="7">
        <v>0</v>
      </c>
      <c r="R36" s="7">
        <v>0</v>
      </c>
      <c r="S36" s="7">
        <v>1</v>
      </c>
      <c r="T36" s="7">
        <v>0</v>
      </c>
      <c r="U36" s="7">
        <v>0</v>
      </c>
      <c r="V36" s="7">
        <v>0</v>
      </c>
      <c r="W36" s="7">
        <v>0</v>
      </c>
      <c r="X36" s="7">
        <v>1</v>
      </c>
      <c r="Y36" s="7">
        <v>0</v>
      </c>
      <c r="Z36" s="7">
        <v>1</v>
      </c>
      <c r="AA36" s="11">
        <v>1</v>
      </c>
      <c r="AK36" s="19" t="s">
        <v>146</v>
      </c>
      <c r="AL36" s="17">
        <v>0</v>
      </c>
      <c r="AM36" s="17">
        <v>0</v>
      </c>
      <c r="AN36" s="17">
        <v>0</v>
      </c>
      <c r="AO36" s="17">
        <v>0</v>
      </c>
      <c r="AP36" s="17">
        <v>0</v>
      </c>
      <c r="AQ36" s="17">
        <v>0</v>
      </c>
      <c r="AR36" s="17">
        <v>0</v>
      </c>
      <c r="AS36" s="17">
        <v>0</v>
      </c>
      <c r="AT36" s="17">
        <v>0</v>
      </c>
      <c r="AU36" s="17">
        <v>0</v>
      </c>
      <c r="AV36" s="17">
        <v>0</v>
      </c>
      <c r="AW36" s="17">
        <v>0</v>
      </c>
      <c r="AX36" s="17">
        <v>0</v>
      </c>
      <c r="AY36" s="17">
        <v>0</v>
      </c>
      <c r="AZ36" s="17">
        <v>0</v>
      </c>
      <c r="BA36" s="17">
        <v>1</v>
      </c>
      <c r="BI36" s="26" t="s">
        <v>115</v>
      </c>
      <c r="BJ36" s="27">
        <v>0</v>
      </c>
      <c r="BK36" s="28">
        <v>0</v>
      </c>
      <c r="BL36" s="28">
        <v>0</v>
      </c>
      <c r="BM36" s="28">
        <v>0</v>
      </c>
      <c r="BN36" s="28">
        <v>0</v>
      </c>
      <c r="BO36" s="28">
        <v>1</v>
      </c>
      <c r="BP36" s="28">
        <v>1</v>
      </c>
      <c r="BQ36" s="28">
        <v>1</v>
      </c>
      <c r="BR36" s="28">
        <v>1</v>
      </c>
      <c r="BS36" s="28">
        <v>0</v>
      </c>
      <c r="BT36" s="28">
        <v>0</v>
      </c>
      <c r="BU36" s="28">
        <v>1</v>
      </c>
      <c r="BV36" s="28">
        <v>1</v>
      </c>
      <c r="BW36" s="28">
        <v>0</v>
      </c>
      <c r="BX36" s="28">
        <v>0</v>
      </c>
      <c r="BY36" s="28">
        <v>1</v>
      </c>
      <c r="BZ36" s="28">
        <v>1</v>
      </c>
      <c r="CA36" s="28">
        <v>0</v>
      </c>
      <c r="CB36" s="28">
        <v>0</v>
      </c>
      <c r="CC36" s="28">
        <v>1</v>
      </c>
      <c r="CD36" s="28">
        <v>1</v>
      </c>
      <c r="CE36" s="45"/>
      <c r="CF36" s="45"/>
      <c r="CG36" s="45"/>
      <c r="CH36" s="45"/>
      <c r="CI36" s="45"/>
      <c r="CJ36" s="45"/>
      <c r="CK36" s="45"/>
    </row>
    <row r="37" ht="15" customHeight="1" spans="9:89">
      <c r="I37" t="s">
        <v>147</v>
      </c>
      <c r="J37" s="7">
        <v>0</v>
      </c>
      <c r="K37" s="7">
        <v>0</v>
      </c>
      <c r="L37" s="7">
        <v>1</v>
      </c>
      <c r="M37" s="7">
        <v>0</v>
      </c>
      <c r="N37" s="7">
        <v>1</v>
      </c>
      <c r="O37" s="7">
        <v>0</v>
      </c>
      <c r="P37" s="7">
        <v>1</v>
      </c>
      <c r="Q37" s="7">
        <v>0</v>
      </c>
      <c r="R37" s="7">
        <v>0</v>
      </c>
      <c r="S37" s="7">
        <v>0</v>
      </c>
      <c r="T37" s="7">
        <v>1</v>
      </c>
      <c r="U37" s="7">
        <v>0</v>
      </c>
      <c r="V37" s="7">
        <v>1</v>
      </c>
      <c r="W37" s="7">
        <v>0</v>
      </c>
      <c r="X37" s="7">
        <v>0</v>
      </c>
      <c r="Y37" s="7">
        <v>1</v>
      </c>
      <c r="Z37" s="7">
        <v>1</v>
      </c>
      <c r="AA37" s="11">
        <v>1</v>
      </c>
      <c r="AK37" s="18" t="s">
        <v>148</v>
      </c>
      <c r="AL37" s="17">
        <v>0</v>
      </c>
      <c r="AM37" s="17">
        <v>0</v>
      </c>
      <c r="AN37" s="17">
        <v>0</v>
      </c>
      <c r="AO37" s="17">
        <v>1</v>
      </c>
      <c r="AP37" s="17">
        <v>0</v>
      </c>
      <c r="AQ37" s="17">
        <v>0</v>
      </c>
      <c r="AR37" s="17">
        <v>0</v>
      </c>
      <c r="AS37" s="17">
        <v>0</v>
      </c>
      <c r="AT37" s="17">
        <v>0</v>
      </c>
      <c r="AU37" s="17">
        <v>0</v>
      </c>
      <c r="AV37" s="17">
        <v>0</v>
      </c>
      <c r="AW37" s="17">
        <v>0</v>
      </c>
      <c r="AX37" s="17">
        <v>0</v>
      </c>
      <c r="AY37" s="17">
        <v>0</v>
      </c>
      <c r="AZ37" s="17">
        <v>0</v>
      </c>
      <c r="BA37" s="17">
        <v>1</v>
      </c>
      <c r="BI37" s="26">
        <v>3225</v>
      </c>
      <c r="BJ37" s="27">
        <v>0</v>
      </c>
      <c r="BK37" s="28">
        <v>0</v>
      </c>
      <c r="BL37" s="28">
        <v>0</v>
      </c>
      <c r="BM37" s="28">
        <v>0</v>
      </c>
      <c r="BN37" s="28">
        <v>0</v>
      </c>
      <c r="BO37" s="28">
        <v>1</v>
      </c>
      <c r="BP37" s="28">
        <v>0</v>
      </c>
      <c r="BQ37" s="28">
        <v>0</v>
      </c>
      <c r="BR37" s="28">
        <v>0</v>
      </c>
      <c r="BS37" s="28">
        <v>1</v>
      </c>
      <c r="BT37" s="28">
        <v>0</v>
      </c>
      <c r="BU37" s="28">
        <v>1</v>
      </c>
      <c r="BV37" s="28">
        <v>0</v>
      </c>
      <c r="BW37" s="28">
        <v>0</v>
      </c>
      <c r="BX37" s="28">
        <v>0</v>
      </c>
      <c r="BY37" s="28">
        <v>0</v>
      </c>
      <c r="BZ37" s="28">
        <v>0</v>
      </c>
      <c r="CA37" s="28">
        <v>0</v>
      </c>
      <c r="CB37" s="28">
        <v>0</v>
      </c>
      <c r="CC37" s="28">
        <v>0</v>
      </c>
      <c r="CD37" s="28">
        <v>0</v>
      </c>
      <c r="CE37" s="45"/>
      <c r="CF37" s="45"/>
      <c r="CG37" s="45"/>
      <c r="CH37" s="45"/>
      <c r="CI37" s="45"/>
      <c r="CJ37" s="45"/>
      <c r="CK37" s="45"/>
    </row>
    <row r="38" ht="15" customHeight="1" spans="9:89">
      <c r="I38" t="s">
        <v>149</v>
      </c>
      <c r="J38" s="7">
        <v>0</v>
      </c>
      <c r="K38" s="7">
        <v>0</v>
      </c>
      <c r="L38" s="7">
        <v>0</v>
      </c>
      <c r="M38" s="7">
        <v>0</v>
      </c>
      <c r="N38" s="7">
        <v>0</v>
      </c>
      <c r="O38" s="7">
        <v>0</v>
      </c>
      <c r="P38" s="7">
        <v>0</v>
      </c>
      <c r="Q38" s="7">
        <v>0</v>
      </c>
      <c r="R38" s="7">
        <v>0</v>
      </c>
      <c r="S38" s="7">
        <v>1</v>
      </c>
      <c r="T38" s="7">
        <v>0</v>
      </c>
      <c r="U38" s="7">
        <v>0</v>
      </c>
      <c r="V38" s="7">
        <v>0</v>
      </c>
      <c r="W38" s="7">
        <v>0</v>
      </c>
      <c r="X38" s="7">
        <v>0</v>
      </c>
      <c r="Y38" s="7">
        <v>0</v>
      </c>
      <c r="Z38" s="7">
        <v>0</v>
      </c>
      <c r="AA38" s="11">
        <v>0</v>
      </c>
      <c r="AK38" s="19" t="s">
        <v>150</v>
      </c>
      <c r="AL38" s="17">
        <v>1</v>
      </c>
      <c r="AM38" s="17">
        <v>1</v>
      </c>
      <c r="AN38" s="17">
        <v>0</v>
      </c>
      <c r="AO38" s="17">
        <v>1</v>
      </c>
      <c r="AP38" s="17">
        <v>1</v>
      </c>
      <c r="AQ38" s="17">
        <v>1</v>
      </c>
      <c r="AR38" s="17">
        <v>1</v>
      </c>
      <c r="AS38" s="17">
        <v>1</v>
      </c>
      <c r="AT38" s="17">
        <v>1</v>
      </c>
      <c r="AU38" s="17">
        <v>1</v>
      </c>
      <c r="AV38" s="17">
        <v>1</v>
      </c>
      <c r="AW38" s="17">
        <v>1</v>
      </c>
      <c r="AX38" s="17">
        <v>1</v>
      </c>
      <c r="AY38" s="17">
        <v>1</v>
      </c>
      <c r="AZ38" s="17">
        <v>1</v>
      </c>
      <c r="BA38" s="17">
        <v>1</v>
      </c>
      <c r="BI38" s="26">
        <v>3226</v>
      </c>
      <c r="BJ38" s="27">
        <v>0</v>
      </c>
      <c r="BK38" s="28">
        <v>0</v>
      </c>
      <c r="BL38" s="28">
        <v>0</v>
      </c>
      <c r="BM38" s="28">
        <v>0</v>
      </c>
      <c r="BN38" s="28">
        <v>0</v>
      </c>
      <c r="BO38" s="28">
        <v>0</v>
      </c>
      <c r="BP38" s="28">
        <v>0</v>
      </c>
      <c r="BQ38" s="28">
        <v>0</v>
      </c>
      <c r="BR38" s="28">
        <v>0</v>
      </c>
      <c r="BS38" s="28">
        <v>0</v>
      </c>
      <c r="BT38" s="28">
        <v>0</v>
      </c>
      <c r="BU38" s="28">
        <v>0</v>
      </c>
      <c r="BV38" s="28">
        <v>1</v>
      </c>
      <c r="BW38" s="28">
        <v>0</v>
      </c>
      <c r="BX38" s="28">
        <v>0</v>
      </c>
      <c r="BY38" s="28">
        <v>0</v>
      </c>
      <c r="BZ38" s="28">
        <v>0</v>
      </c>
      <c r="CA38" s="28">
        <v>0</v>
      </c>
      <c r="CB38" s="28">
        <v>0</v>
      </c>
      <c r="CC38" s="28">
        <v>0</v>
      </c>
      <c r="CD38" s="28">
        <v>0</v>
      </c>
      <c r="CE38" s="45"/>
      <c r="CF38" s="45"/>
      <c r="CG38" s="45"/>
      <c r="CH38" s="45"/>
      <c r="CI38" s="45"/>
      <c r="CJ38" s="45"/>
      <c r="CK38" s="45"/>
    </row>
    <row r="39" ht="15" customHeight="1" spans="9:89">
      <c r="I39" t="s">
        <v>151</v>
      </c>
      <c r="J39" s="7">
        <v>0</v>
      </c>
      <c r="K39" s="7">
        <v>0</v>
      </c>
      <c r="L39" s="7">
        <v>0</v>
      </c>
      <c r="M39" s="7">
        <v>0</v>
      </c>
      <c r="N39" s="7">
        <v>0</v>
      </c>
      <c r="O39" s="7">
        <v>0</v>
      </c>
      <c r="P39" s="7">
        <v>0</v>
      </c>
      <c r="Q39" s="7">
        <v>0</v>
      </c>
      <c r="R39" s="7">
        <v>0</v>
      </c>
      <c r="S39" s="7">
        <v>0</v>
      </c>
      <c r="T39" s="7">
        <v>0</v>
      </c>
      <c r="U39" s="7">
        <v>0</v>
      </c>
      <c r="V39" s="7">
        <v>0</v>
      </c>
      <c r="W39" s="7">
        <v>0</v>
      </c>
      <c r="X39" s="7">
        <v>0</v>
      </c>
      <c r="Y39" s="7">
        <v>0</v>
      </c>
      <c r="Z39" s="7">
        <v>0</v>
      </c>
      <c r="AA39" s="11">
        <v>1</v>
      </c>
      <c r="AK39" s="16" t="s">
        <v>152</v>
      </c>
      <c r="AL39" s="17">
        <v>0</v>
      </c>
      <c r="AM39" s="17">
        <v>0</v>
      </c>
      <c r="AN39" s="17">
        <v>0</v>
      </c>
      <c r="AO39" s="17">
        <v>0</v>
      </c>
      <c r="AP39" s="17">
        <v>0</v>
      </c>
      <c r="AQ39" s="17">
        <v>0</v>
      </c>
      <c r="AR39" s="17">
        <v>0</v>
      </c>
      <c r="AS39" s="17">
        <v>1</v>
      </c>
      <c r="AT39" s="17">
        <v>1</v>
      </c>
      <c r="AU39" s="17">
        <v>0</v>
      </c>
      <c r="AV39" s="17">
        <v>0</v>
      </c>
      <c r="AW39" s="17">
        <v>0</v>
      </c>
      <c r="AX39" s="17">
        <v>0</v>
      </c>
      <c r="AY39" s="17">
        <v>0</v>
      </c>
      <c r="AZ39" s="17">
        <v>0</v>
      </c>
      <c r="BA39" s="17">
        <v>1</v>
      </c>
      <c r="BI39" s="26">
        <v>3205</v>
      </c>
      <c r="BJ39" s="27">
        <v>0</v>
      </c>
      <c r="BK39" s="28">
        <v>0</v>
      </c>
      <c r="BL39" s="28">
        <v>0</v>
      </c>
      <c r="BM39" s="28">
        <v>0</v>
      </c>
      <c r="BN39" s="28">
        <v>0</v>
      </c>
      <c r="BO39" s="28">
        <v>0</v>
      </c>
      <c r="BP39" s="28">
        <v>0</v>
      </c>
      <c r="BQ39" s="28">
        <v>0</v>
      </c>
      <c r="BR39" s="28">
        <v>0</v>
      </c>
      <c r="BS39" s="28">
        <v>0</v>
      </c>
      <c r="BT39" s="28">
        <v>0</v>
      </c>
      <c r="BU39" s="28">
        <v>0</v>
      </c>
      <c r="BV39" s="28">
        <v>0</v>
      </c>
      <c r="BW39" s="28">
        <v>0</v>
      </c>
      <c r="BX39" s="28">
        <v>0</v>
      </c>
      <c r="BY39" s="28">
        <v>0</v>
      </c>
      <c r="BZ39" s="28">
        <v>0</v>
      </c>
      <c r="CA39" s="28">
        <v>0</v>
      </c>
      <c r="CB39" s="28">
        <v>0</v>
      </c>
      <c r="CC39" s="28">
        <v>0</v>
      </c>
      <c r="CD39" s="28">
        <v>0</v>
      </c>
      <c r="CE39" s="45"/>
      <c r="CF39" s="45"/>
      <c r="CG39" s="45"/>
      <c r="CH39" s="45"/>
      <c r="CI39" s="45"/>
      <c r="CJ39" s="45"/>
      <c r="CK39" s="45"/>
    </row>
    <row r="40" ht="15" customHeight="1" spans="9:89">
      <c r="I40" t="s">
        <v>153</v>
      </c>
      <c r="J40" s="7">
        <v>0</v>
      </c>
      <c r="K40" s="7">
        <v>0</v>
      </c>
      <c r="L40" s="7">
        <v>0</v>
      </c>
      <c r="M40" s="7">
        <v>0</v>
      </c>
      <c r="N40" s="7">
        <v>0</v>
      </c>
      <c r="O40" s="7">
        <v>0</v>
      </c>
      <c r="P40" s="7">
        <v>0</v>
      </c>
      <c r="Q40" s="7">
        <v>0</v>
      </c>
      <c r="R40" s="7">
        <v>0</v>
      </c>
      <c r="S40" s="7">
        <v>0</v>
      </c>
      <c r="T40" s="7">
        <v>1</v>
      </c>
      <c r="U40" s="7">
        <v>0</v>
      </c>
      <c r="V40" s="7">
        <v>1</v>
      </c>
      <c r="W40" s="7">
        <v>0</v>
      </c>
      <c r="X40" s="7">
        <v>0</v>
      </c>
      <c r="Y40" s="7">
        <v>0</v>
      </c>
      <c r="Z40" s="7">
        <v>1</v>
      </c>
      <c r="AA40" s="11">
        <v>1</v>
      </c>
      <c r="AK40" s="19" t="s">
        <v>154</v>
      </c>
      <c r="AL40" s="17">
        <v>0</v>
      </c>
      <c r="AM40" s="17">
        <v>0</v>
      </c>
      <c r="AN40" s="17">
        <v>0</v>
      </c>
      <c r="AO40" s="17">
        <v>0</v>
      </c>
      <c r="AP40" s="17">
        <v>0</v>
      </c>
      <c r="AQ40" s="17">
        <v>0</v>
      </c>
      <c r="AR40" s="17">
        <v>0</v>
      </c>
      <c r="AS40" s="17">
        <v>0</v>
      </c>
      <c r="AT40" s="17">
        <v>0</v>
      </c>
      <c r="AU40" s="17">
        <v>1</v>
      </c>
      <c r="AV40" s="17">
        <v>1</v>
      </c>
      <c r="AW40" s="17">
        <v>1</v>
      </c>
      <c r="AX40" s="17">
        <v>1</v>
      </c>
      <c r="AY40" s="17">
        <v>1</v>
      </c>
      <c r="AZ40" s="17">
        <v>1</v>
      </c>
      <c r="BA40" s="17">
        <v>1</v>
      </c>
      <c r="BI40" s="26">
        <v>301020</v>
      </c>
      <c r="BJ40" s="27">
        <v>0</v>
      </c>
      <c r="BK40" s="28">
        <v>0</v>
      </c>
      <c r="BL40" s="28">
        <v>0</v>
      </c>
      <c r="BM40" s="28">
        <v>0</v>
      </c>
      <c r="BN40" s="28">
        <v>0</v>
      </c>
      <c r="BO40" s="28">
        <v>0</v>
      </c>
      <c r="BP40" s="28">
        <v>0</v>
      </c>
      <c r="BQ40" s="28">
        <v>0</v>
      </c>
      <c r="BR40" s="28">
        <v>1</v>
      </c>
      <c r="BS40" s="28">
        <v>1</v>
      </c>
      <c r="BT40" s="28">
        <v>0</v>
      </c>
      <c r="BU40" s="28">
        <v>0</v>
      </c>
      <c r="BV40" s="28">
        <v>0</v>
      </c>
      <c r="BW40" s="28">
        <v>0</v>
      </c>
      <c r="BX40" s="28">
        <v>0</v>
      </c>
      <c r="BY40" s="28">
        <v>0</v>
      </c>
      <c r="BZ40" s="28">
        <v>0</v>
      </c>
      <c r="CA40" s="28">
        <v>0</v>
      </c>
      <c r="CB40" s="28">
        <v>0</v>
      </c>
      <c r="CC40" s="28">
        <v>0</v>
      </c>
      <c r="CD40" s="28">
        <v>0</v>
      </c>
      <c r="CE40" s="45"/>
      <c r="CF40" s="45"/>
      <c r="CG40" s="45"/>
      <c r="CH40" s="45"/>
      <c r="CI40" s="45"/>
      <c r="CJ40" s="45"/>
      <c r="CK40" s="45"/>
    </row>
    <row r="41" ht="15" customHeight="1" spans="9:89">
      <c r="I41" t="s">
        <v>108</v>
      </c>
      <c r="J41" s="7">
        <v>0</v>
      </c>
      <c r="K41" s="7">
        <v>0</v>
      </c>
      <c r="L41" s="7">
        <v>0</v>
      </c>
      <c r="M41" s="7">
        <v>0</v>
      </c>
      <c r="N41" s="7">
        <v>0</v>
      </c>
      <c r="O41" s="7">
        <v>0</v>
      </c>
      <c r="P41" s="7">
        <v>0</v>
      </c>
      <c r="Q41" s="7">
        <v>0</v>
      </c>
      <c r="R41" s="7">
        <v>0</v>
      </c>
      <c r="S41" s="7">
        <v>0</v>
      </c>
      <c r="T41" s="7">
        <v>1</v>
      </c>
      <c r="U41" s="7">
        <v>0</v>
      </c>
      <c r="V41" s="7">
        <v>1</v>
      </c>
      <c r="W41" s="7">
        <v>0</v>
      </c>
      <c r="X41" s="7">
        <v>0</v>
      </c>
      <c r="Y41" s="7">
        <v>0</v>
      </c>
      <c r="Z41" s="7">
        <v>1</v>
      </c>
      <c r="AA41" s="11">
        <v>1</v>
      </c>
      <c r="AK41" s="19" t="s">
        <v>105</v>
      </c>
      <c r="AL41" s="17">
        <v>0</v>
      </c>
      <c r="AM41" s="17">
        <v>0</v>
      </c>
      <c r="AN41" s="17">
        <v>1</v>
      </c>
      <c r="AO41" s="17">
        <v>0</v>
      </c>
      <c r="AP41" s="17">
        <v>0</v>
      </c>
      <c r="AQ41" s="17">
        <v>0</v>
      </c>
      <c r="AR41" s="17">
        <v>0</v>
      </c>
      <c r="AS41" s="17">
        <v>0</v>
      </c>
      <c r="AT41" s="17">
        <v>1</v>
      </c>
      <c r="AU41" s="17">
        <v>0</v>
      </c>
      <c r="AV41" s="17">
        <v>1</v>
      </c>
      <c r="AW41" s="17">
        <v>0</v>
      </c>
      <c r="AX41" s="17">
        <v>1</v>
      </c>
      <c r="AY41" s="17">
        <v>1</v>
      </c>
      <c r="AZ41" s="17">
        <v>1</v>
      </c>
      <c r="BA41" s="17">
        <v>1</v>
      </c>
      <c r="BI41" s="26" t="s">
        <v>131</v>
      </c>
      <c r="BJ41" s="27">
        <v>0</v>
      </c>
      <c r="BK41" s="28">
        <v>0</v>
      </c>
      <c r="BL41" s="28">
        <v>0</v>
      </c>
      <c r="BM41" s="28">
        <v>0</v>
      </c>
      <c r="BN41" s="28">
        <v>0</v>
      </c>
      <c r="BO41" s="28">
        <v>1</v>
      </c>
      <c r="BP41" s="28">
        <v>1</v>
      </c>
      <c r="BQ41" s="28">
        <v>0</v>
      </c>
      <c r="BR41" s="28">
        <v>1</v>
      </c>
      <c r="BS41" s="28">
        <v>0</v>
      </c>
      <c r="BT41" s="28">
        <v>1</v>
      </c>
      <c r="BU41" s="28">
        <v>1</v>
      </c>
      <c r="BV41" s="28">
        <v>0</v>
      </c>
      <c r="BW41" s="28">
        <v>0</v>
      </c>
      <c r="BX41" s="28">
        <v>0</v>
      </c>
      <c r="BY41" s="28">
        <v>1</v>
      </c>
      <c r="BZ41" s="28">
        <v>0</v>
      </c>
      <c r="CA41" s="28">
        <v>0</v>
      </c>
      <c r="CB41" s="28">
        <v>0</v>
      </c>
      <c r="CC41" s="28">
        <v>1</v>
      </c>
      <c r="CD41" s="28">
        <v>0</v>
      </c>
      <c r="CE41" s="45"/>
      <c r="CF41" s="45"/>
      <c r="CG41" s="45"/>
      <c r="CH41" s="45"/>
      <c r="CI41" s="45"/>
      <c r="CJ41" s="45"/>
      <c r="CK41" s="45"/>
    </row>
    <row r="42" ht="15" customHeight="1" spans="9:89">
      <c r="I42" t="s">
        <v>155</v>
      </c>
      <c r="J42" s="7">
        <v>0</v>
      </c>
      <c r="K42" s="7">
        <v>1</v>
      </c>
      <c r="L42" s="7">
        <v>0</v>
      </c>
      <c r="M42" s="7">
        <v>1</v>
      </c>
      <c r="N42" s="7">
        <v>1</v>
      </c>
      <c r="O42" s="7">
        <v>1</v>
      </c>
      <c r="P42" s="7">
        <v>1</v>
      </c>
      <c r="Q42" s="7">
        <v>0</v>
      </c>
      <c r="R42" s="7">
        <v>0</v>
      </c>
      <c r="S42" s="7">
        <v>1</v>
      </c>
      <c r="T42" s="7">
        <v>1</v>
      </c>
      <c r="U42" s="7">
        <v>1</v>
      </c>
      <c r="V42" s="7">
        <v>1</v>
      </c>
      <c r="W42" s="7">
        <v>1</v>
      </c>
      <c r="X42" s="7">
        <v>1</v>
      </c>
      <c r="Y42" s="7">
        <v>1</v>
      </c>
      <c r="Z42" s="7">
        <v>1</v>
      </c>
      <c r="AA42" s="11">
        <v>1</v>
      </c>
      <c r="AK42" s="19" t="s">
        <v>156</v>
      </c>
      <c r="AL42" s="17">
        <v>0</v>
      </c>
      <c r="AM42" s="17">
        <v>0</v>
      </c>
      <c r="AN42" s="17">
        <v>0</v>
      </c>
      <c r="AO42" s="17">
        <v>0</v>
      </c>
      <c r="AP42" s="17">
        <v>0</v>
      </c>
      <c r="AQ42" s="17">
        <v>0</v>
      </c>
      <c r="AR42" s="17">
        <v>0</v>
      </c>
      <c r="AS42" s="17">
        <v>0</v>
      </c>
      <c r="AT42" s="17">
        <v>1</v>
      </c>
      <c r="AU42" s="17">
        <v>0</v>
      </c>
      <c r="AV42" s="17">
        <v>0</v>
      </c>
      <c r="AW42" s="17">
        <v>1</v>
      </c>
      <c r="AX42" s="17">
        <v>1</v>
      </c>
      <c r="AY42" s="17">
        <v>0</v>
      </c>
      <c r="AZ42" s="17">
        <v>1</v>
      </c>
      <c r="BA42" s="17">
        <v>1</v>
      </c>
      <c r="BI42" s="26">
        <v>3335</v>
      </c>
      <c r="BJ42" s="27">
        <v>0</v>
      </c>
      <c r="BK42" s="28">
        <v>0</v>
      </c>
      <c r="BL42" s="28">
        <v>0</v>
      </c>
      <c r="BM42" s="28">
        <v>1</v>
      </c>
      <c r="BN42" s="28">
        <v>0</v>
      </c>
      <c r="BO42" s="28">
        <v>0</v>
      </c>
      <c r="BP42" s="28">
        <v>0</v>
      </c>
      <c r="BQ42" s="28">
        <v>0</v>
      </c>
      <c r="BR42" s="28">
        <v>0</v>
      </c>
      <c r="BS42" s="28">
        <v>0</v>
      </c>
      <c r="BT42" s="28">
        <v>0</v>
      </c>
      <c r="BU42" s="28">
        <v>1</v>
      </c>
      <c r="BV42" s="28">
        <v>0</v>
      </c>
      <c r="BW42" s="28">
        <v>0</v>
      </c>
      <c r="BX42" s="28">
        <v>0</v>
      </c>
      <c r="BY42" s="28">
        <v>0</v>
      </c>
      <c r="BZ42" s="28">
        <v>0</v>
      </c>
      <c r="CA42" s="28">
        <v>0</v>
      </c>
      <c r="CB42" s="28">
        <v>1</v>
      </c>
      <c r="CC42" s="28">
        <v>1</v>
      </c>
      <c r="CD42" s="28">
        <v>0</v>
      </c>
      <c r="CE42" s="45"/>
      <c r="CF42" s="45"/>
      <c r="CG42" s="45"/>
      <c r="CH42" s="45"/>
      <c r="CI42" s="45"/>
      <c r="CJ42" s="45"/>
      <c r="CK42" s="45"/>
    </row>
    <row r="43" ht="15" customHeight="1" spans="9:89">
      <c r="I43" t="s">
        <v>157</v>
      </c>
      <c r="J43" s="7">
        <v>0</v>
      </c>
      <c r="K43" s="7">
        <v>0</v>
      </c>
      <c r="L43" s="7">
        <v>0</v>
      </c>
      <c r="M43" s="7">
        <v>1</v>
      </c>
      <c r="N43" s="7">
        <v>0</v>
      </c>
      <c r="O43" s="7">
        <v>1</v>
      </c>
      <c r="P43" s="7">
        <v>1</v>
      </c>
      <c r="Q43" s="7">
        <v>0</v>
      </c>
      <c r="R43" s="7">
        <v>1</v>
      </c>
      <c r="S43" s="7">
        <v>0</v>
      </c>
      <c r="T43" s="7">
        <v>1</v>
      </c>
      <c r="U43" s="7">
        <v>1</v>
      </c>
      <c r="V43" s="7">
        <v>1</v>
      </c>
      <c r="W43" s="7">
        <v>1</v>
      </c>
      <c r="X43" s="7">
        <v>1</v>
      </c>
      <c r="Y43" s="7">
        <v>1</v>
      </c>
      <c r="Z43" s="7">
        <v>1</v>
      </c>
      <c r="AA43" s="11">
        <v>1</v>
      </c>
      <c r="AK43" s="16" t="s">
        <v>158</v>
      </c>
      <c r="AL43" s="17">
        <v>0</v>
      </c>
      <c r="AM43" s="17">
        <v>0</v>
      </c>
      <c r="AN43" s="17">
        <v>0</v>
      </c>
      <c r="AO43" s="17">
        <v>0</v>
      </c>
      <c r="AP43" s="17">
        <v>0</v>
      </c>
      <c r="AQ43" s="17">
        <v>0</v>
      </c>
      <c r="AR43" s="17">
        <v>0</v>
      </c>
      <c r="AS43" s="17">
        <v>0</v>
      </c>
      <c r="AT43" s="17">
        <v>0</v>
      </c>
      <c r="AU43" s="17">
        <v>0</v>
      </c>
      <c r="AV43" s="17">
        <v>0</v>
      </c>
      <c r="AW43" s="17">
        <v>0</v>
      </c>
      <c r="AX43" s="17">
        <v>0</v>
      </c>
      <c r="AY43" s="17">
        <v>0</v>
      </c>
      <c r="AZ43" s="17">
        <v>0</v>
      </c>
      <c r="BA43" s="17">
        <v>1</v>
      </c>
      <c r="BI43" s="26" t="s">
        <v>159</v>
      </c>
      <c r="BJ43" s="27">
        <v>0</v>
      </c>
      <c r="BK43" s="28">
        <v>0</v>
      </c>
      <c r="BL43" s="28">
        <v>0</v>
      </c>
      <c r="BM43" s="28">
        <v>1</v>
      </c>
      <c r="BN43" s="28">
        <v>0</v>
      </c>
      <c r="BO43" s="28">
        <v>0</v>
      </c>
      <c r="BP43" s="28">
        <v>1</v>
      </c>
      <c r="BQ43" s="28">
        <v>0</v>
      </c>
      <c r="BR43" s="28">
        <v>1</v>
      </c>
      <c r="BS43" s="28">
        <v>0</v>
      </c>
      <c r="BT43" s="28">
        <v>1</v>
      </c>
      <c r="BU43" s="28">
        <v>1</v>
      </c>
      <c r="BV43" s="28">
        <v>0</v>
      </c>
      <c r="BW43" s="28">
        <v>1</v>
      </c>
      <c r="BX43" s="28">
        <v>0</v>
      </c>
      <c r="BY43" s="28">
        <v>0</v>
      </c>
      <c r="BZ43" s="28">
        <v>0</v>
      </c>
      <c r="CA43" s="28">
        <v>1</v>
      </c>
      <c r="CB43" s="28">
        <v>1</v>
      </c>
      <c r="CC43" s="28">
        <v>1</v>
      </c>
      <c r="CD43" s="28">
        <v>1</v>
      </c>
      <c r="CE43" s="45"/>
      <c r="CF43" s="45"/>
      <c r="CG43" s="45"/>
      <c r="CH43" s="45"/>
      <c r="CI43" s="45"/>
      <c r="CJ43" s="45"/>
      <c r="CK43" s="45"/>
    </row>
    <row r="44" ht="15" customHeight="1" spans="9:89">
      <c r="I44" t="s">
        <v>160</v>
      </c>
      <c r="J44" s="7">
        <v>0</v>
      </c>
      <c r="K44" s="7">
        <v>0</v>
      </c>
      <c r="L44" s="7">
        <v>0</v>
      </c>
      <c r="M44" s="7">
        <v>0</v>
      </c>
      <c r="N44" s="7">
        <v>0</v>
      </c>
      <c r="O44" s="7">
        <v>0</v>
      </c>
      <c r="P44" s="7">
        <v>0</v>
      </c>
      <c r="Q44" s="7">
        <v>0</v>
      </c>
      <c r="R44" s="7">
        <v>1</v>
      </c>
      <c r="S44" s="7">
        <v>0</v>
      </c>
      <c r="T44" s="7">
        <v>1</v>
      </c>
      <c r="U44" s="7">
        <v>1</v>
      </c>
      <c r="V44" s="7">
        <v>0</v>
      </c>
      <c r="W44" s="7">
        <v>1</v>
      </c>
      <c r="X44" s="7">
        <v>1</v>
      </c>
      <c r="Y44" s="7">
        <v>0</v>
      </c>
      <c r="Z44" s="7">
        <v>1</v>
      </c>
      <c r="AA44" s="11">
        <v>1</v>
      </c>
      <c r="AK44" s="19" t="s">
        <v>161</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I44" s="26" t="s">
        <v>150</v>
      </c>
      <c r="BJ44" s="27">
        <v>0</v>
      </c>
      <c r="BK44" s="28">
        <v>0</v>
      </c>
      <c r="BL44" s="28">
        <v>0</v>
      </c>
      <c r="BM44" s="28">
        <v>0</v>
      </c>
      <c r="BN44" s="28">
        <v>0</v>
      </c>
      <c r="BO44" s="28">
        <v>0</v>
      </c>
      <c r="BP44" s="28">
        <v>1</v>
      </c>
      <c r="BQ44" s="28">
        <v>0</v>
      </c>
      <c r="BR44" s="28">
        <v>0</v>
      </c>
      <c r="BS44" s="28">
        <v>0</v>
      </c>
      <c r="BT44" s="28">
        <v>1</v>
      </c>
      <c r="BU44" s="28">
        <v>1</v>
      </c>
      <c r="BV44" s="28">
        <v>1</v>
      </c>
      <c r="BW44" s="28">
        <v>0</v>
      </c>
      <c r="BX44" s="28">
        <v>0</v>
      </c>
      <c r="BY44" s="28">
        <v>0</v>
      </c>
      <c r="BZ44" s="28">
        <v>0</v>
      </c>
      <c r="CA44" s="28">
        <v>1</v>
      </c>
      <c r="CB44" s="28">
        <v>1</v>
      </c>
      <c r="CC44" s="28">
        <v>1</v>
      </c>
      <c r="CD44" s="28">
        <v>1</v>
      </c>
      <c r="CE44" s="45"/>
      <c r="CF44" s="45"/>
      <c r="CG44" s="45"/>
      <c r="CH44" s="45"/>
      <c r="CI44" s="45"/>
      <c r="CJ44" s="45"/>
      <c r="CK44" s="45"/>
    </row>
    <row r="45" ht="15" customHeight="1" spans="9:89">
      <c r="I45" t="s">
        <v>162</v>
      </c>
      <c r="J45" s="7">
        <v>0</v>
      </c>
      <c r="K45" s="7">
        <v>0</v>
      </c>
      <c r="L45" s="7">
        <v>0</v>
      </c>
      <c r="M45" s="7">
        <v>0</v>
      </c>
      <c r="N45" s="7">
        <v>0</v>
      </c>
      <c r="O45" s="7">
        <v>1</v>
      </c>
      <c r="P45" s="7">
        <v>0</v>
      </c>
      <c r="Q45" s="7">
        <v>0</v>
      </c>
      <c r="R45" s="7">
        <v>1</v>
      </c>
      <c r="S45" s="7">
        <v>0</v>
      </c>
      <c r="T45" s="7">
        <v>1</v>
      </c>
      <c r="U45" s="7">
        <v>1</v>
      </c>
      <c r="V45" s="7">
        <v>1</v>
      </c>
      <c r="W45" s="7">
        <v>1</v>
      </c>
      <c r="X45" s="7">
        <v>1</v>
      </c>
      <c r="Y45" s="7">
        <v>1</v>
      </c>
      <c r="Z45" s="7">
        <v>1</v>
      </c>
      <c r="AA45" s="11">
        <v>1</v>
      </c>
      <c r="AK45" s="19" t="s">
        <v>163</v>
      </c>
      <c r="AL45" s="17">
        <v>0</v>
      </c>
      <c r="AM45" s="17">
        <v>0</v>
      </c>
      <c r="AN45" s="17">
        <v>0</v>
      </c>
      <c r="AO45" s="17">
        <v>0</v>
      </c>
      <c r="AP45" s="17">
        <v>0</v>
      </c>
      <c r="AQ45" s="17">
        <v>0</v>
      </c>
      <c r="AR45" s="17">
        <v>0</v>
      </c>
      <c r="AS45" s="17">
        <v>0</v>
      </c>
      <c r="AT45" s="17">
        <v>0</v>
      </c>
      <c r="AU45" s="17">
        <v>0</v>
      </c>
      <c r="AV45" s="17">
        <v>0</v>
      </c>
      <c r="AW45" s="17">
        <v>0</v>
      </c>
      <c r="AX45" s="17">
        <v>0</v>
      </c>
      <c r="AY45" s="17">
        <v>0</v>
      </c>
      <c r="AZ45" s="17">
        <v>0</v>
      </c>
      <c r="BA45" s="17">
        <v>0</v>
      </c>
      <c r="BI45" s="26" t="s">
        <v>164</v>
      </c>
      <c r="BJ45" s="27">
        <v>0</v>
      </c>
      <c r="BK45" s="28">
        <v>0</v>
      </c>
      <c r="BL45" s="28">
        <v>1</v>
      </c>
      <c r="BM45" s="28">
        <v>1</v>
      </c>
      <c r="BN45" s="28">
        <v>1</v>
      </c>
      <c r="BO45" s="28">
        <v>0</v>
      </c>
      <c r="BP45" s="28">
        <v>1</v>
      </c>
      <c r="BQ45" s="28">
        <v>1</v>
      </c>
      <c r="BR45" s="28">
        <v>1</v>
      </c>
      <c r="BS45" s="28">
        <v>1</v>
      </c>
      <c r="BT45" s="28">
        <v>1</v>
      </c>
      <c r="BU45" s="28">
        <v>1</v>
      </c>
      <c r="BV45" s="28">
        <v>0</v>
      </c>
      <c r="BW45" s="28">
        <v>1</v>
      </c>
      <c r="BX45" s="28">
        <v>0</v>
      </c>
      <c r="BY45" s="28">
        <v>1</v>
      </c>
      <c r="BZ45" s="28">
        <v>1</v>
      </c>
      <c r="CA45" s="28">
        <v>1</v>
      </c>
      <c r="CB45" s="28">
        <v>0</v>
      </c>
      <c r="CC45" s="28">
        <v>1</v>
      </c>
      <c r="CD45" s="28">
        <v>1</v>
      </c>
      <c r="CE45" s="45"/>
      <c r="CF45" s="45"/>
      <c r="CG45" s="45"/>
      <c r="CH45" s="45"/>
      <c r="CI45" s="45"/>
      <c r="CJ45" s="45"/>
      <c r="CK45" s="45"/>
    </row>
    <row r="46" ht="15" customHeight="1" spans="9:82">
      <c r="I46" t="s">
        <v>165</v>
      </c>
      <c r="J46" s="7">
        <v>0</v>
      </c>
      <c r="K46" s="7">
        <v>0</v>
      </c>
      <c r="L46" s="7">
        <v>0</v>
      </c>
      <c r="M46" s="7">
        <v>1</v>
      </c>
      <c r="N46" s="7">
        <v>0</v>
      </c>
      <c r="O46" s="7">
        <v>1</v>
      </c>
      <c r="P46" s="7">
        <v>0</v>
      </c>
      <c r="Q46" s="7">
        <v>1</v>
      </c>
      <c r="R46" s="7">
        <v>1</v>
      </c>
      <c r="S46" s="7">
        <v>1</v>
      </c>
      <c r="T46" s="7">
        <v>1</v>
      </c>
      <c r="U46" s="7">
        <v>1</v>
      </c>
      <c r="V46" s="7">
        <v>1</v>
      </c>
      <c r="W46" s="7">
        <v>1</v>
      </c>
      <c r="X46" s="7">
        <v>1</v>
      </c>
      <c r="Y46" s="7">
        <v>1</v>
      </c>
      <c r="Z46" s="7">
        <v>1</v>
      </c>
      <c r="AA46" s="11">
        <v>1</v>
      </c>
      <c r="AK46" s="16" t="s">
        <v>166</v>
      </c>
      <c r="AL46" s="17">
        <v>0</v>
      </c>
      <c r="AM46" s="17">
        <v>0</v>
      </c>
      <c r="AN46" s="17">
        <v>0</v>
      </c>
      <c r="AO46" s="17">
        <v>0</v>
      </c>
      <c r="AP46" s="17">
        <v>0</v>
      </c>
      <c r="AQ46" s="17">
        <v>0</v>
      </c>
      <c r="AR46" s="17">
        <v>0</v>
      </c>
      <c r="AS46" s="17">
        <v>0</v>
      </c>
      <c r="AT46" s="17">
        <v>0</v>
      </c>
      <c r="AU46" s="17">
        <v>0</v>
      </c>
      <c r="AV46" s="17">
        <v>0</v>
      </c>
      <c r="AW46" s="17">
        <v>0</v>
      </c>
      <c r="AX46" s="17">
        <v>0</v>
      </c>
      <c r="AY46" s="17">
        <v>0</v>
      </c>
      <c r="AZ46" s="17">
        <v>0</v>
      </c>
      <c r="BA46" s="17">
        <v>0</v>
      </c>
      <c r="BI46" s="26">
        <v>2445</v>
      </c>
      <c r="BJ46" s="27">
        <v>0</v>
      </c>
      <c r="BK46" s="28">
        <v>0</v>
      </c>
      <c r="BL46" s="28">
        <v>0</v>
      </c>
      <c r="BM46" s="28">
        <v>0</v>
      </c>
      <c r="BN46" s="28">
        <v>0</v>
      </c>
      <c r="BO46" s="28">
        <v>0</v>
      </c>
      <c r="BP46" s="28">
        <v>0</v>
      </c>
      <c r="BQ46" s="28">
        <v>0</v>
      </c>
      <c r="BR46" s="28">
        <v>0</v>
      </c>
      <c r="BS46" s="28">
        <v>0</v>
      </c>
      <c r="BT46" s="28">
        <v>0</v>
      </c>
      <c r="BU46" s="28">
        <v>1</v>
      </c>
      <c r="BV46" s="28">
        <v>0</v>
      </c>
      <c r="BW46" s="28">
        <v>0</v>
      </c>
      <c r="BX46" s="28">
        <v>0</v>
      </c>
      <c r="BY46" s="28">
        <v>0</v>
      </c>
      <c r="BZ46" s="28">
        <v>0</v>
      </c>
      <c r="CA46" s="28">
        <v>0</v>
      </c>
      <c r="CB46" s="28">
        <v>1</v>
      </c>
      <c r="CC46" s="28">
        <v>0</v>
      </c>
      <c r="CD46" s="28">
        <v>0</v>
      </c>
    </row>
    <row r="47" ht="15" customHeight="1" spans="9:53">
      <c r="I47" t="s">
        <v>95</v>
      </c>
      <c r="J47" s="7">
        <v>0</v>
      </c>
      <c r="K47" s="7">
        <v>0</v>
      </c>
      <c r="L47" s="7">
        <v>0</v>
      </c>
      <c r="M47" s="7">
        <v>1</v>
      </c>
      <c r="N47" s="7">
        <v>0</v>
      </c>
      <c r="O47" s="7">
        <v>1</v>
      </c>
      <c r="P47" s="7">
        <v>1</v>
      </c>
      <c r="Q47" s="7">
        <v>0</v>
      </c>
      <c r="R47" s="7">
        <v>1</v>
      </c>
      <c r="S47" s="7">
        <v>1</v>
      </c>
      <c r="T47" s="7">
        <v>1</v>
      </c>
      <c r="U47" s="7">
        <v>1</v>
      </c>
      <c r="V47" s="7">
        <v>1</v>
      </c>
      <c r="W47" s="7">
        <v>1</v>
      </c>
      <c r="X47" s="7">
        <v>1</v>
      </c>
      <c r="Y47" s="7">
        <v>1</v>
      </c>
      <c r="Z47" s="7">
        <v>1</v>
      </c>
      <c r="AA47" s="11">
        <v>1</v>
      </c>
      <c r="AK47" s="18" t="s">
        <v>88</v>
      </c>
      <c r="AL47" s="17">
        <v>0</v>
      </c>
      <c r="AM47" s="17">
        <v>0</v>
      </c>
      <c r="AN47" s="17">
        <v>0</v>
      </c>
      <c r="AO47" s="17">
        <v>0</v>
      </c>
      <c r="AP47" s="17">
        <v>0</v>
      </c>
      <c r="AQ47" s="17">
        <v>0</v>
      </c>
      <c r="AR47" s="17">
        <v>0</v>
      </c>
      <c r="AS47" s="17">
        <v>0</v>
      </c>
      <c r="AT47" s="17">
        <v>0</v>
      </c>
      <c r="AU47" s="17">
        <v>0</v>
      </c>
      <c r="AV47" s="17">
        <v>0</v>
      </c>
      <c r="AW47" s="17">
        <v>0</v>
      </c>
      <c r="AX47" s="17">
        <v>0</v>
      </c>
      <c r="AY47" s="17">
        <v>0</v>
      </c>
      <c r="AZ47" s="17">
        <v>0</v>
      </c>
      <c r="BA47" s="17">
        <v>1</v>
      </c>
    </row>
    <row r="48" ht="15" customHeight="1" spans="9:53">
      <c r="I48" t="s">
        <v>167</v>
      </c>
      <c r="J48" s="7">
        <v>0</v>
      </c>
      <c r="K48" s="7">
        <v>0</v>
      </c>
      <c r="L48" s="7">
        <v>0</v>
      </c>
      <c r="M48" s="7">
        <v>1</v>
      </c>
      <c r="N48" s="7">
        <v>0</v>
      </c>
      <c r="O48" s="7">
        <v>0</v>
      </c>
      <c r="P48" s="7">
        <v>0</v>
      </c>
      <c r="Q48" s="7">
        <v>1</v>
      </c>
      <c r="R48" s="7">
        <v>0</v>
      </c>
      <c r="S48" s="7">
        <v>0</v>
      </c>
      <c r="T48" s="7">
        <v>1</v>
      </c>
      <c r="U48" s="7">
        <v>1</v>
      </c>
      <c r="V48" s="7">
        <v>1</v>
      </c>
      <c r="W48" s="7">
        <v>1</v>
      </c>
      <c r="X48" s="7">
        <v>1</v>
      </c>
      <c r="Y48" s="7">
        <v>0</v>
      </c>
      <c r="Z48" s="7">
        <v>1</v>
      </c>
      <c r="AA48" s="11">
        <v>1</v>
      </c>
      <c r="AK48" s="18" t="s">
        <v>168</v>
      </c>
      <c r="AL48" s="17">
        <v>0</v>
      </c>
      <c r="AM48" s="17">
        <v>0</v>
      </c>
      <c r="AN48" s="17">
        <v>0</v>
      </c>
      <c r="AO48" s="17">
        <v>0</v>
      </c>
      <c r="AP48" s="17">
        <v>0</v>
      </c>
      <c r="AQ48" s="17">
        <v>0</v>
      </c>
      <c r="AR48" s="17">
        <v>0</v>
      </c>
      <c r="AS48" s="17">
        <v>0</v>
      </c>
      <c r="AT48" s="17">
        <v>0</v>
      </c>
      <c r="AU48" s="17">
        <v>0</v>
      </c>
      <c r="AV48" s="17">
        <v>0</v>
      </c>
      <c r="AW48" s="17">
        <v>0</v>
      </c>
      <c r="AX48" s="17">
        <v>0</v>
      </c>
      <c r="AY48" s="17">
        <v>0</v>
      </c>
      <c r="AZ48" s="17">
        <v>0</v>
      </c>
      <c r="BA48" s="17">
        <v>1</v>
      </c>
    </row>
    <row r="49" ht="15" customHeight="1" spans="9:53">
      <c r="I49" t="s">
        <v>169</v>
      </c>
      <c r="J49" s="7">
        <v>0</v>
      </c>
      <c r="K49" s="7">
        <v>0</v>
      </c>
      <c r="L49" s="7">
        <v>0</v>
      </c>
      <c r="M49" s="7">
        <v>0</v>
      </c>
      <c r="N49" s="7">
        <v>0</v>
      </c>
      <c r="O49" s="7">
        <v>1</v>
      </c>
      <c r="P49" s="7">
        <v>0</v>
      </c>
      <c r="Q49" s="7">
        <v>1</v>
      </c>
      <c r="R49" s="7">
        <v>1</v>
      </c>
      <c r="S49" s="7">
        <v>0</v>
      </c>
      <c r="T49" s="7">
        <v>1</v>
      </c>
      <c r="U49" s="7">
        <v>1</v>
      </c>
      <c r="V49" s="7">
        <v>1</v>
      </c>
      <c r="W49" s="7">
        <v>1</v>
      </c>
      <c r="X49" s="7">
        <v>1</v>
      </c>
      <c r="Y49" s="7">
        <v>1</v>
      </c>
      <c r="Z49" s="7">
        <v>1</v>
      </c>
      <c r="AA49" s="11">
        <v>1</v>
      </c>
      <c r="AK49" s="16" t="s">
        <v>84</v>
      </c>
      <c r="AL49" s="17">
        <v>0</v>
      </c>
      <c r="AM49" s="17">
        <v>0</v>
      </c>
      <c r="AN49" s="17">
        <v>0</v>
      </c>
      <c r="AO49" s="17">
        <v>0</v>
      </c>
      <c r="AP49" s="17">
        <v>0</v>
      </c>
      <c r="AQ49" s="17">
        <v>0</v>
      </c>
      <c r="AR49" s="17">
        <v>0</v>
      </c>
      <c r="AS49" s="17">
        <v>0</v>
      </c>
      <c r="AT49" s="17">
        <v>0</v>
      </c>
      <c r="AU49" s="17">
        <v>0</v>
      </c>
      <c r="AV49" s="17">
        <v>0</v>
      </c>
      <c r="AW49" s="17">
        <v>0</v>
      </c>
      <c r="AX49" s="17">
        <v>0</v>
      </c>
      <c r="AY49" s="17">
        <v>0</v>
      </c>
      <c r="AZ49" s="17">
        <v>0</v>
      </c>
      <c r="BA49" s="17">
        <v>0</v>
      </c>
    </row>
    <row r="50" ht="16.95" customHeight="1" spans="9:53">
      <c r="I50" t="s">
        <v>170</v>
      </c>
      <c r="J50" s="7">
        <v>0</v>
      </c>
      <c r="K50" s="7">
        <v>0</v>
      </c>
      <c r="L50" s="7">
        <v>0</v>
      </c>
      <c r="M50" s="7">
        <v>0</v>
      </c>
      <c r="N50" s="7">
        <v>0</v>
      </c>
      <c r="O50" s="7">
        <v>0</v>
      </c>
      <c r="P50" s="7">
        <v>0</v>
      </c>
      <c r="Q50" s="7">
        <v>0</v>
      </c>
      <c r="R50" s="7">
        <v>0</v>
      </c>
      <c r="S50" s="7">
        <v>0</v>
      </c>
      <c r="T50" s="7">
        <v>0</v>
      </c>
      <c r="U50" s="7">
        <v>0</v>
      </c>
      <c r="V50" s="7">
        <v>0</v>
      </c>
      <c r="W50" s="7">
        <v>0</v>
      </c>
      <c r="X50" s="7">
        <v>0</v>
      </c>
      <c r="Y50" s="7">
        <v>0</v>
      </c>
      <c r="Z50" s="7">
        <v>0</v>
      </c>
      <c r="AA50" s="7">
        <v>1</v>
      </c>
      <c r="AK50" s="16" t="s">
        <v>171</v>
      </c>
      <c r="AL50" s="17">
        <v>0</v>
      </c>
      <c r="AM50" s="17">
        <v>0</v>
      </c>
      <c r="AN50" s="17">
        <v>0</v>
      </c>
      <c r="AO50" s="17">
        <v>0</v>
      </c>
      <c r="AP50" s="17">
        <v>0</v>
      </c>
      <c r="AQ50" s="17">
        <v>0</v>
      </c>
      <c r="AR50" s="17">
        <v>0</v>
      </c>
      <c r="AS50" s="17">
        <v>0</v>
      </c>
      <c r="AT50" s="17">
        <v>0</v>
      </c>
      <c r="AU50" s="17">
        <v>0</v>
      </c>
      <c r="AV50" s="17">
        <v>0</v>
      </c>
      <c r="AW50" s="17">
        <v>0</v>
      </c>
      <c r="AX50" s="17">
        <v>0</v>
      </c>
      <c r="AY50" s="17">
        <v>0</v>
      </c>
      <c r="AZ50" s="17">
        <v>0</v>
      </c>
      <c r="BA50" s="17">
        <v>0</v>
      </c>
    </row>
    <row r="51" ht="16.95" customHeight="1" spans="9:53">
      <c r="I51" t="s">
        <v>172</v>
      </c>
      <c r="J51" s="7">
        <v>0</v>
      </c>
      <c r="K51" s="7">
        <v>0</v>
      </c>
      <c r="L51" s="7">
        <v>0</v>
      </c>
      <c r="M51" s="7">
        <v>0</v>
      </c>
      <c r="N51" s="7">
        <v>0</v>
      </c>
      <c r="O51" s="7">
        <v>0</v>
      </c>
      <c r="P51" s="7">
        <v>0</v>
      </c>
      <c r="Q51" s="7">
        <v>0</v>
      </c>
      <c r="R51" s="7">
        <v>0</v>
      </c>
      <c r="S51" s="7">
        <v>0</v>
      </c>
      <c r="T51" s="7">
        <v>0</v>
      </c>
      <c r="U51" s="7">
        <v>0</v>
      </c>
      <c r="V51" s="7">
        <v>0</v>
      </c>
      <c r="W51" s="7">
        <v>0</v>
      </c>
      <c r="X51" s="7">
        <v>0</v>
      </c>
      <c r="Y51" s="7">
        <v>0</v>
      </c>
      <c r="Z51" s="7">
        <v>0</v>
      </c>
      <c r="AA51" s="7">
        <v>1</v>
      </c>
      <c r="AK51" s="18" t="s">
        <v>173</v>
      </c>
      <c r="AL51" s="17">
        <v>0</v>
      </c>
      <c r="AM51" s="17">
        <v>0</v>
      </c>
      <c r="AN51" s="17">
        <v>0</v>
      </c>
      <c r="AO51" s="17">
        <v>0</v>
      </c>
      <c r="AP51" s="17">
        <v>0</v>
      </c>
      <c r="AQ51" s="17">
        <v>0</v>
      </c>
      <c r="AR51" s="17">
        <v>0</v>
      </c>
      <c r="AS51" s="17">
        <v>0</v>
      </c>
      <c r="AT51" s="17">
        <v>0</v>
      </c>
      <c r="AU51" s="17">
        <v>0</v>
      </c>
      <c r="AV51" s="17">
        <v>0</v>
      </c>
      <c r="AW51" s="17">
        <v>0</v>
      </c>
      <c r="AX51" s="17">
        <v>0</v>
      </c>
      <c r="AY51" s="17">
        <v>0</v>
      </c>
      <c r="AZ51" s="17">
        <v>0</v>
      </c>
      <c r="BA51" s="17">
        <v>0</v>
      </c>
    </row>
    <row r="52" ht="16.95" customHeight="1"/>
    <row r="53" ht="16.95" customHeight="1" spans="9:27">
      <c r="I53" t="s">
        <v>174</v>
      </c>
      <c r="J53" s="7">
        <v>0</v>
      </c>
      <c r="K53" s="7">
        <v>0</v>
      </c>
      <c r="L53" s="7">
        <v>0</v>
      </c>
      <c r="M53" s="7">
        <v>0</v>
      </c>
      <c r="N53" s="7">
        <v>0</v>
      </c>
      <c r="O53" s="7">
        <v>0</v>
      </c>
      <c r="P53" s="7">
        <v>0</v>
      </c>
      <c r="Q53" s="7">
        <v>0</v>
      </c>
      <c r="R53" s="7">
        <v>0</v>
      </c>
      <c r="S53" s="7">
        <v>0</v>
      </c>
      <c r="T53" s="7">
        <v>0</v>
      </c>
      <c r="U53" s="7">
        <v>0</v>
      </c>
      <c r="V53" s="7">
        <v>0</v>
      </c>
      <c r="W53" s="7">
        <v>0</v>
      </c>
      <c r="X53" s="7">
        <v>0</v>
      </c>
      <c r="Y53" s="7">
        <v>0</v>
      </c>
      <c r="Z53" s="7">
        <v>1</v>
      </c>
      <c r="AA53" s="7">
        <v>0</v>
      </c>
    </row>
    <row r="55" spans="9:27">
      <c r="I55" t="s">
        <v>175</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1</v>
      </c>
    </row>
    <row r="57" ht="12" customHeight="1"/>
    <row r="58" hidden="1"/>
    <row r="59" hidden="1"/>
    <row r="60" ht="141" customHeight="1" spans="8:109">
      <c r="H60" s="5" t="s">
        <v>176</v>
      </c>
      <c r="J60" s="9" t="s">
        <v>6</v>
      </c>
      <c r="K60" s="9" t="s">
        <v>7</v>
      </c>
      <c r="L60" s="9" t="s">
        <v>8</v>
      </c>
      <c r="M60" s="9" t="s">
        <v>9</v>
      </c>
      <c r="N60" s="9" t="s">
        <v>10</v>
      </c>
      <c r="O60" s="9" t="s">
        <v>11</v>
      </c>
      <c r="P60" s="9" t="s">
        <v>12</v>
      </c>
      <c r="Q60" s="9" t="s">
        <v>13</v>
      </c>
      <c r="R60" s="9" t="s">
        <v>14</v>
      </c>
      <c r="S60" s="9" t="s">
        <v>15</v>
      </c>
      <c r="T60" s="9" t="s">
        <v>16</v>
      </c>
      <c r="U60" s="9" t="s">
        <v>17</v>
      </c>
      <c r="V60" s="9" t="s">
        <v>18</v>
      </c>
      <c r="W60" s="9" t="s">
        <v>19</v>
      </c>
      <c r="X60" s="9" t="s">
        <v>20</v>
      </c>
      <c r="Y60" s="9" t="s">
        <v>21</v>
      </c>
      <c r="Z60" s="9" t="s">
        <v>22</v>
      </c>
      <c r="AA60" s="9" t="s">
        <v>23</v>
      </c>
      <c r="AB60" s="1" t="s">
        <v>177</v>
      </c>
      <c r="AC60" s="9" t="s">
        <v>178</v>
      </c>
      <c r="AL60" s="15" t="s">
        <v>17</v>
      </c>
      <c r="AM60" s="15" t="s">
        <v>10</v>
      </c>
      <c r="AN60" s="15" t="s">
        <v>13</v>
      </c>
      <c r="AO60" s="15" t="s">
        <v>7</v>
      </c>
      <c r="AP60" s="15" t="s">
        <v>15</v>
      </c>
      <c r="AQ60" s="15" t="s">
        <v>9</v>
      </c>
      <c r="AR60" s="15" t="s">
        <v>19</v>
      </c>
      <c r="AS60" s="15" t="s">
        <v>21</v>
      </c>
      <c r="AT60" s="15" t="s">
        <v>8</v>
      </c>
      <c r="AU60" s="15" t="s">
        <v>14</v>
      </c>
      <c r="AV60" s="15" t="s">
        <v>11</v>
      </c>
      <c r="AW60" s="15" t="s">
        <v>20</v>
      </c>
      <c r="AX60" s="15" t="s">
        <v>18</v>
      </c>
      <c r="AY60" s="15" t="s">
        <v>16</v>
      </c>
      <c r="AZ60" s="15" t="s">
        <v>22</v>
      </c>
      <c r="BA60" s="15" t="s">
        <v>23</v>
      </c>
      <c r="BB60" s="6" t="s">
        <v>177</v>
      </c>
      <c r="BC60" s="9" t="s">
        <v>178</v>
      </c>
      <c r="BD60" s="9"/>
      <c r="BE60" s="9"/>
      <c r="BF60" s="9"/>
      <c r="BG60" s="1"/>
      <c r="BH60" s="9" t="s">
        <v>179</v>
      </c>
      <c r="BI60" s="23"/>
      <c r="BJ60" s="33" t="s">
        <v>24</v>
      </c>
      <c r="BK60" s="34" t="s">
        <v>25</v>
      </c>
      <c r="BL60" s="35" t="s">
        <v>32</v>
      </c>
      <c r="BM60" s="35" t="s">
        <v>33</v>
      </c>
      <c r="BN60" s="35" t="s">
        <v>34</v>
      </c>
      <c r="BO60" s="35" t="s">
        <v>35</v>
      </c>
      <c r="BP60" s="35" t="s">
        <v>36</v>
      </c>
      <c r="BQ60" s="34" t="s">
        <v>26</v>
      </c>
      <c r="BR60" s="35" t="s">
        <v>37</v>
      </c>
      <c r="BS60" s="35" t="s">
        <v>38</v>
      </c>
      <c r="BT60" s="34" t="s">
        <v>27</v>
      </c>
      <c r="BU60" s="42" t="s">
        <v>28</v>
      </c>
      <c r="BV60" s="34" t="s">
        <v>13</v>
      </c>
      <c r="BW60" s="34" t="s">
        <v>10</v>
      </c>
      <c r="BX60" s="43" t="s">
        <v>20</v>
      </c>
      <c r="BY60" s="34" t="s">
        <v>29</v>
      </c>
      <c r="BZ60" s="35" t="s">
        <v>40</v>
      </c>
      <c r="CA60" s="35" t="s">
        <v>39</v>
      </c>
      <c r="CB60" s="43" t="s">
        <v>17</v>
      </c>
      <c r="CC60" s="34" t="s">
        <v>30</v>
      </c>
      <c r="CD60" s="34" t="s">
        <v>31</v>
      </c>
      <c r="CE60" s="6" t="s">
        <v>177</v>
      </c>
      <c r="CF60" s="9" t="s">
        <v>178</v>
      </c>
      <c r="CN60" s="46" t="s">
        <v>41</v>
      </c>
      <c r="CO60" s="46" t="s">
        <v>42</v>
      </c>
      <c r="CP60" s="46" t="s">
        <v>43</v>
      </c>
      <c r="CQ60" s="46" t="s">
        <v>44</v>
      </c>
      <c r="CR60" s="46" t="s">
        <v>45</v>
      </c>
      <c r="CS60" s="46" t="s">
        <v>46</v>
      </c>
      <c r="CT60" s="46" t="s">
        <v>47</v>
      </c>
      <c r="CU60" s="46" t="s">
        <v>48</v>
      </c>
      <c r="CV60" s="46" t="s">
        <v>49</v>
      </c>
      <c r="CW60" s="46" t="s">
        <v>50</v>
      </c>
      <c r="CX60" s="46" t="s">
        <v>51</v>
      </c>
      <c r="CY60" s="46" t="s">
        <v>52</v>
      </c>
      <c r="CZ60" s="46" t="s">
        <v>53</v>
      </c>
      <c r="DA60" s="46" t="s">
        <v>54</v>
      </c>
      <c r="DB60" s="46" t="s">
        <v>55</v>
      </c>
      <c r="DC60" s="46" t="s">
        <v>56</v>
      </c>
      <c r="DD60" s="6" t="s">
        <v>177</v>
      </c>
      <c r="DE60" s="9" t="s">
        <v>178</v>
      </c>
    </row>
    <row r="61" ht="16.5" spans="9:109">
      <c r="I61" t="s">
        <v>135</v>
      </c>
      <c r="J61" s="10">
        <v>0</v>
      </c>
      <c r="K61" s="10">
        <v>0</v>
      </c>
      <c r="L61" s="10">
        <v>0</v>
      </c>
      <c r="M61" s="10">
        <v>0</v>
      </c>
      <c r="N61" s="10">
        <v>0</v>
      </c>
      <c r="O61" s="10">
        <v>0</v>
      </c>
      <c r="P61" s="10">
        <v>0</v>
      </c>
      <c r="Q61" s="10">
        <v>0</v>
      </c>
      <c r="R61" s="10">
        <v>0</v>
      </c>
      <c r="S61" s="10">
        <v>0</v>
      </c>
      <c r="T61" s="10">
        <v>0</v>
      </c>
      <c r="U61" s="10">
        <v>0</v>
      </c>
      <c r="V61" s="10">
        <v>0</v>
      </c>
      <c r="W61" s="10">
        <v>0</v>
      </c>
      <c r="X61" s="10">
        <v>0</v>
      </c>
      <c r="Y61" s="10">
        <v>0</v>
      </c>
      <c r="Z61" s="10">
        <v>0</v>
      </c>
      <c r="AA61" s="10">
        <v>0</v>
      </c>
      <c r="AB61" s="12">
        <v>0</v>
      </c>
      <c r="AC61" s="13">
        <f t="shared" ref="AC61:AC105" si="0">AB61/18</f>
        <v>0</v>
      </c>
      <c r="AK61" s="19" t="s">
        <v>83</v>
      </c>
      <c r="AL61" s="17">
        <v>0</v>
      </c>
      <c r="AM61" s="17">
        <v>0</v>
      </c>
      <c r="AN61" s="17">
        <v>0</v>
      </c>
      <c r="AO61" s="17">
        <v>0</v>
      </c>
      <c r="AP61" s="17">
        <v>0</v>
      </c>
      <c r="AQ61" s="17">
        <v>0</v>
      </c>
      <c r="AR61" s="17">
        <v>0</v>
      </c>
      <c r="AS61" s="17">
        <v>0</v>
      </c>
      <c r="AT61" s="17">
        <v>0</v>
      </c>
      <c r="AU61" s="17">
        <v>0</v>
      </c>
      <c r="AV61" s="17">
        <v>0</v>
      </c>
      <c r="AW61" s="17">
        <v>0</v>
      </c>
      <c r="AX61" s="17">
        <v>0</v>
      </c>
      <c r="AY61" s="17">
        <v>0</v>
      </c>
      <c r="AZ61" s="17">
        <v>0</v>
      </c>
      <c r="BA61" s="17">
        <v>0</v>
      </c>
      <c r="BB61" s="12">
        <f t="shared" ref="BB61:BB104" si="1">SUM(AL61:BA61)</f>
        <v>0</v>
      </c>
      <c r="BC61" s="12">
        <f t="shared" ref="BC61:BC104" si="2">BB61/16</f>
        <v>0</v>
      </c>
      <c r="BD61" s="22"/>
      <c r="BE61" s="12"/>
      <c r="BH61" s="26">
        <v>4219</v>
      </c>
      <c r="BI61" s="36" t="s">
        <v>180</v>
      </c>
      <c r="BJ61" s="27">
        <v>0</v>
      </c>
      <c r="BK61" s="28">
        <v>0</v>
      </c>
      <c r="BL61" s="28">
        <v>0</v>
      </c>
      <c r="BM61" s="28">
        <v>0</v>
      </c>
      <c r="BN61" s="28">
        <v>0</v>
      </c>
      <c r="BO61" s="28">
        <v>0</v>
      </c>
      <c r="BP61" s="28">
        <v>0</v>
      </c>
      <c r="BQ61" s="28">
        <v>0</v>
      </c>
      <c r="BR61" s="28">
        <v>0</v>
      </c>
      <c r="BS61" s="28">
        <v>0</v>
      </c>
      <c r="BT61" s="28">
        <v>0</v>
      </c>
      <c r="BU61" s="28">
        <v>0</v>
      </c>
      <c r="BV61" s="28">
        <v>0</v>
      </c>
      <c r="BW61" s="28">
        <v>0</v>
      </c>
      <c r="BX61" s="28">
        <v>0</v>
      </c>
      <c r="BY61" s="28">
        <v>0</v>
      </c>
      <c r="BZ61" s="28">
        <v>0</v>
      </c>
      <c r="CA61" s="28">
        <v>0</v>
      </c>
      <c r="CB61" s="28">
        <v>0</v>
      </c>
      <c r="CC61" s="28">
        <v>0</v>
      </c>
      <c r="CD61" s="28">
        <v>0</v>
      </c>
      <c r="CE61">
        <f t="shared" ref="CE61:CE98" si="3">SUM(BJ61:CD61)</f>
        <v>0</v>
      </c>
      <c r="CF61">
        <f>CE61/21</f>
        <v>0</v>
      </c>
      <c r="CM61" s="47" t="s">
        <v>71</v>
      </c>
      <c r="CN61" s="48">
        <v>0</v>
      </c>
      <c r="CO61" s="48">
        <v>0</v>
      </c>
      <c r="CP61" s="48">
        <v>0</v>
      </c>
      <c r="CQ61" s="48">
        <v>0</v>
      </c>
      <c r="CR61" s="48">
        <v>0</v>
      </c>
      <c r="CS61" s="48">
        <v>0</v>
      </c>
      <c r="CT61" s="48">
        <v>0</v>
      </c>
      <c r="CU61" s="48">
        <v>0</v>
      </c>
      <c r="CV61" s="48">
        <v>0</v>
      </c>
      <c r="CW61" s="48">
        <v>0</v>
      </c>
      <c r="CX61" s="48">
        <v>0</v>
      </c>
      <c r="CY61" s="48">
        <v>0</v>
      </c>
      <c r="CZ61" s="48">
        <v>0</v>
      </c>
      <c r="DA61" s="48">
        <v>0</v>
      </c>
      <c r="DB61" s="48">
        <v>0</v>
      </c>
      <c r="DC61" s="48">
        <v>1</v>
      </c>
      <c r="DD61" s="12">
        <f t="shared" ref="DD61:DD80" si="4">SUM(CN61:DC61)</f>
        <v>1</v>
      </c>
      <c r="DE61" s="12">
        <f t="shared" ref="DE61:DE80" si="5">DD61/16</f>
        <v>0.0625</v>
      </c>
    </row>
    <row r="62" ht="16.5" spans="9:109">
      <c r="I62" t="s">
        <v>114</v>
      </c>
      <c r="J62" s="10">
        <v>0</v>
      </c>
      <c r="K62" s="10">
        <v>0</v>
      </c>
      <c r="L62" s="10">
        <v>0</v>
      </c>
      <c r="M62" s="10">
        <v>0</v>
      </c>
      <c r="N62" s="10">
        <v>0</v>
      </c>
      <c r="O62" s="10">
        <v>0</v>
      </c>
      <c r="P62" s="10">
        <v>0</v>
      </c>
      <c r="Q62" s="10">
        <v>0</v>
      </c>
      <c r="R62" s="10">
        <v>0</v>
      </c>
      <c r="S62" s="10">
        <v>0</v>
      </c>
      <c r="T62" s="10">
        <v>0</v>
      </c>
      <c r="U62" s="10">
        <v>0</v>
      </c>
      <c r="V62" s="10">
        <v>0</v>
      </c>
      <c r="W62" s="10">
        <v>0</v>
      </c>
      <c r="X62" s="10">
        <v>0</v>
      </c>
      <c r="Y62" s="10">
        <v>0</v>
      </c>
      <c r="Z62" s="10">
        <v>0</v>
      </c>
      <c r="AA62" s="10">
        <v>0</v>
      </c>
      <c r="AB62" s="12">
        <v>0</v>
      </c>
      <c r="AC62" s="13">
        <f t="shared" si="0"/>
        <v>0</v>
      </c>
      <c r="AK62" s="19" t="s">
        <v>125</v>
      </c>
      <c r="AL62" s="17">
        <v>0</v>
      </c>
      <c r="AM62" s="17">
        <v>0</v>
      </c>
      <c r="AN62" s="17">
        <v>0</v>
      </c>
      <c r="AO62" s="17">
        <v>0</v>
      </c>
      <c r="AP62" s="17">
        <v>0</v>
      </c>
      <c r="AQ62" s="17">
        <v>0</v>
      </c>
      <c r="AR62" s="17">
        <v>0</v>
      </c>
      <c r="AS62" s="17">
        <v>0</v>
      </c>
      <c r="AT62" s="17">
        <v>0</v>
      </c>
      <c r="AU62" s="17">
        <v>0</v>
      </c>
      <c r="AV62" s="17">
        <v>0</v>
      </c>
      <c r="AW62" s="17">
        <v>0</v>
      </c>
      <c r="AX62" s="17">
        <v>0</v>
      </c>
      <c r="AY62" s="17">
        <v>0</v>
      </c>
      <c r="AZ62" s="17">
        <v>0</v>
      </c>
      <c r="BA62" s="17">
        <v>0</v>
      </c>
      <c r="BB62" s="12">
        <f t="shared" si="1"/>
        <v>0</v>
      </c>
      <c r="BC62" s="12">
        <f t="shared" si="2"/>
        <v>0</v>
      </c>
      <c r="BD62" s="22"/>
      <c r="BE62" s="12"/>
      <c r="BH62" s="26">
        <v>3205</v>
      </c>
      <c r="BI62" s="36" t="s">
        <v>181</v>
      </c>
      <c r="BJ62" s="27">
        <v>0</v>
      </c>
      <c r="BK62" s="28">
        <v>0</v>
      </c>
      <c r="BL62" s="28">
        <v>0</v>
      </c>
      <c r="BM62" s="28">
        <v>0</v>
      </c>
      <c r="BN62" s="28">
        <v>0</v>
      </c>
      <c r="BO62" s="28">
        <v>0</v>
      </c>
      <c r="BP62" s="28">
        <v>0</v>
      </c>
      <c r="BQ62" s="28">
        <v>0</v>
      </c>
      <c r="BR62" s="28">
        <v>0</v>
      </c>
      <c r="BS62" s="28">
        <v>0</v>
      </c>
      <c r="BT62" s="28">
        <v>0</v>
      </c>
      <c r="BU62" s="28">
        <v>0</v>
      </c>
      <c r="BV62" s="28">
        <v>0</v>
      </c>
      <c r="BW62" s="28">
        <v>0</v>
      </c>
      <c r="BX62" s="28">
        <v>0</v>
      </c>
      <c r="BY62" s="28">
        <v>0</v>
      </c>
      <c r="BZ62" s="28">
        <v>0</v>
      </c>
      <c r="CA62" s="28">
        <v>0</v>
      </c>
      <c r="CB62" s="28">
        <v>0</v>
      </c>
      <c r="CC62" s="28">
        <v>0</v>
      </c>
      <c r="CD62" s="28">
        <v>0</v>
      </c>
      <c r="CE62">
        <f t="shared" si="3"/>
        <v>0</v>
      </c>
      <c r="CF62">
        <f>CE62/21</f>
        <v>0</v>
      </c>
      <c r="CM62" s="47" t="s">
        <v>74</v>
      </c>
      <c r="CN62" s="48">
        <v>0</v>
      </c>
      <c r="CO62" s="48">
        <v>0</v>
      </c>
      <c r="CP62" s="48">
        <v>0</v>
      </c>
      <c r="CQ62" s="48">
        <v>0</v>
      </c>
      <c r="CR62" s="48">
        <v>0</v>
      </c>
      <c r="CS62" s="48">
        <v>0</v>
      </c>
      <c r="CT62" s="48">
        <v>0</v>
      </c>
      <c r="CU62" s="48">
        <v>0</v>
      </c>
      <c r="CV62" s="48">
        <v>0</v>
      </c>
      <c r="CW62" s="48">
        <v>0</v>
      </c>
      <c r="CX62" s="48">
        <v>0</v>
      </c>
      <c r="CY62" s="48">
        <v>0</v>
      </c>
      <c r="CZ62" s="48">
        <v>0</v>
      </c>
      <c r="DA62" s="48">
        <v>0</v>
      </c>
      <c r="DB62" s="48">
        <v>1</v>
      </c>
      <c r="DC62" s="48">
        <v>1</v>
      </c>
      <c r="DD62" s="12">
        <f t="shared" si="4"/>
        <v>2</v>
      </c>
      <c r="DE62" s="12">
        <f t="shared" si="5"/>
        <v>0.125</v>
      </c>
    </row>
    <row r="63" ht="16.5" spans="9:109">
      <c r="I63" t="s">
        <v>149</v>
      </c>
      <c r="J63" s="10">
        <v>0</v>
      </c>
      <c r="K63" s="10">
        <v>0</v>
      </c>
      <c r="L63" s="10">
        <v>0</v>
      </c>
      <c r="M63" s="10">
        <v>0</v>
      </c>
      <c r="N63" s="10">
        <v>0</v>
      </c>
      <c r="O63" s="10">
        <v>0</v>
      </c>
      <c r="P63" s="10">
        <v>0</v>
      </c>
      <c r="Q63" s="10">
        <v>0</v>
      </c>
      <c r="R63" s="10">
        <v>0</v>
      </c>
      <c r="S63" s="10">
        <v>1</v>
      </c>
      <c r="T63" s="10">
        <v>0</v>
      </c>
      <c r="U63" s="10">
        <v>0</v>
      </c>
      <c r="V63" s="10">
        <v>0</v>
      </c>
      <c r="W63" s="10">
        <v>0</v>
      </c>
      <c r="X63" s="10">
        <v>0</v>
      </c>
      <c r="Y63" s="10">
        <v>0</v>
      </c>
      <c r="Z63" s="10">
        <v>0</v>
      </c>
      <c r="AA63" s="10">
        <v>0</v>
      </c>
      <c r="AB63" s="12">
        <v>1</v>
      </c>
      <c r="AC63" s="13">
        <f t="shared" si="0"/>
        <v>0.0555555555555556</v>
      </c>
      <c r="AK63" s="19" t="s">
        <v>128</v>
      </c>
      <c r="AL63" s="17">
        <v>0</v>
      </c>
      <c r="AM63" s="17">
        <v>0</v>
      </c>
      <c r="AN63" s="17">
        <v>0</v>
      </c>
      <c r="AO63" s="17">
        <v>0</v>
      </c>
      <c r="AP63" s="17">
        <v>0</v>
      </c>
      <c r="AQ63" s="17">
        <v>0</v>
      </c>
      <c r="AR63" s="17">
        <v>0</v>
      </c>
      <c r="AS63" s="17">
        <v>0</v>
      </c>
      <c r="AT63" s="17">
        <v>0</v>
      </c>
      <c r="AU63" s="17">
        <v>0</v>
      </c>
      <c r="AV63" s="17">
        <v>0</v>
      </c>
      <c r="AW63" s="17">
        <v>0</v>
      </c>
      <c r="AX63" s="17">
        <v>0</v>
      </c>
      <c r="AY63" s="17">
        <v>0</v>
      </c>
      <c r="AZ63" s="17">
        <v>0</v>
      </c>
      <c r="BA63" s="17">
        <v>0</v>
      </c>
      <c r="BB63" s="12">
        <f t="shared" si="1"/>
        <v>0</v>
      </c>
      <c r="BC63" s="12">
        <f t="shared" si="2"/>
        <v>0</v>
      </c>
      <c r="BD63" s="22"/>
      <c r="BE63" s="12"/>
      <c r="BH63" s="26" t="s">
        <v>59</v>
      </c>
      <c r="BI63" s="37" t="s">
        <v>59</v>
      </c>
      <c r="BJ63" s="27">
        <v>0</v>
      </c>
      <c r="BK63" s="28">
        <v>0</v>
      </c>
      <c r="BL63" s="28">
        <v>0</v>
      </c>
      <c r="BM63" s="28">
        <v>0</v>
      </c>
      <c r="BN63" s="28">
        <v>1</v>
      </c>
      <c r="BO63" s="28">
        <v>0</v>
      </c>
      <c r="BP63" s="28">
        <v>0</v>
      </c>
      <c r="BQ63" s="28">
        <v>0</v>
      </c>
      <c r="BR63" s="28">
        <v>0</v>
      </c>
      <c r="BS63" s="28">
        <v>0</v>
      </c>
      <c r="BT63" s="28">
        <v>0</v>
      </c>
      <c r="BU63" s="28">
        <v>0</v>
      </c>
      <c r="BV63" s="28">
        <v>0</v>
      </c>
      <c r="BW63" s="40" t="s">
        <v>60</v>
      </c>
      <c r="BX63" s="28">
        <v>0</v>
      </c>
      <c r="BY63" s="28">
        <v>0</v>
      </c>
      <c r="BZ63" s="28">
        <v>0</v>
      </c>
      <c r="CA63" s="28">
        <v>0</v>
      </c>
      <c r="CB63" s="28">
        <v>0</v>
      </c>
      <c r="CC63" s="40" t="s">
        <v>60</v>
      </c>
      <c r="CD63" s="28">
        <v>0</v>
      </c>
      <c r="CE63">
        <f t="shared" si="3"/>
        <v>1</v>
      </c>
      <c r="CF63">
        <f>CE63/19</f>
        <v>0.0526315789473684</v>
      </c>
      <c r="CM63" s="47" t="s">
        <v>109</v>
      </c>
      <c r="CN63" s="48">
        <v>0</v>
      </c>
      <c r="CO63" s="48">
        <v>0</v>
      </c>
      <c r="CP63" s="48">
        <v>0</v>
      </c>
      <c r="CQ63" s="48">
        <v>0</v>
      </c>
      <c r="CR63" s="48">
        <v>0</v>
      </c>
      <c r="CS63" s="48">
        <v>0</v>
      </c>
      <c r="CT63" s="48">
        <v>0</v>
      </c>
      <c r="CU63" s="48">
        <v>0</v>
      </c>
      <c r="CV63" s="48">
        <v>0</v>
      </c>
      <c r="CW63" s="48">
        <v>0</v>
      </c>
      <c r="CX63" s="48">
        <v>0</v>
      </c>
      <c r="CY63" s="48">
        <v>0</v>
      </c>
      <c r="CZ63" s="48">
        <v>0</v>
      </c>
      <c r="DA63" s="48">
        <v>0</v>
      </c>
      <c r="DB63" s="48">
        <v>1</v>
      </c>
      <c r="DC63" s="48">
        <v>1</v>
      </c>
      <c r="DD63" s="12">
        <f t="shared" si="4"/>
        <v>2</v>
      </c>
      <c r="DE63" s="12">
        <f t="shared" si="5"/>
        <v>0.125</v>
      </c>
    </row>
    <row r="64" ht="16.5" spans="9:109">
      <c r="I64" t="s">
        <v>151</v>
      </c>
      <c r="J64" s="10">
        <v>0</v>
      </c>
      <c r="K64" s="10">
        <v>0</v>
      </c>
      <c r="L64" s="10">
        <v>0</v>
      </c>
      <c r="M64" s="10">
        <v>0</v>
      </c>
      <c r="N64" s="10">
        <v>0</v>
      </c>
      <c r="O64" s="10">
        <v>0</v>
      </c>
      <c r="P64" s="10">
        <v>0</v>
      </c>
      <c r="Q64" s="10">
        <v>0</v>
      </c>
      <c r="R64" s="10">
        <v>0</v>
      </c>
      <c r="S64" s="10">
        <v>0</v>
      </c>
      <c r="T64" s="10">
        <v>0</v>
      </c>
      <c r="U64" s="10">
        <v>0</v>
      </c>
      <c r="V64" s="10">
        <v>0</v>
      </c>
      <c r="W64" s="10">
        <v>0</v>
      </c>
      <c r="X64" s="10">
        <v>0</v>
      </c>
      <c r="Y64" s="10">
        <v>0</v>
      </c>
      <c r="Z64" s="10">
        <v>0</v>
      </c>
      <c r="AA64" s="10">
        <v>1</v>
      </c>
      <c r="AB64" s="12">
        <v>1</v>
      </c>
      <c r="AC64" s="13">
        <f t="shared" si="0"/>
        <v>0.0555555555555556</v>
      </c>
      <c r="AK64" s="19" t="s">
        <v>131</v>
      </c>
      <c r="AL64" s="17">
        <v>0</v>
      </c>
      <c r="AM64" s="17">
        <v>0</v>
      </c>
      <c r="AN64" s="17">
        <v>0</v>
      </c>
      <c r="AO64" s="17">
        <v>0</v>
      </c>
      <c r="AP64" s="17">
        <v>0</v>
      </c>
      <c r="AQ64" s="17">
        <v>0</v>
      </c>
      <c r="AR64" s="17">
        <v>0</v>
      </c>
      <c r="AS64" s="17">
        <v>0</v>
      </c>
      <c r="AT64" s="17">
        <v>0</v>
      </c>
      <c r="AU64" s="17">
        <v>0</v>
      </c>
      <c r="AV64" s="17">
        <v>0</v>
      </c>
      <c r="AW64" s="17">
        <v>0</v>
      </c>
      <c r="AX64" s="17">
        <v>0</v>
      </c>
      <c r="AY64" s="17">
        <v>0</v>
      </c>
      <c r="AZ64" s="17">
        <v>0</v>
      </c>
      <c r="BA64" s="17">
        <v>0</v>
      </c>
      <c r="BB64" s="12">
        <f t="shared" si="1"/>
        <v>0</v>
      </c>
      <c r="BC64" s="12">
        <f t="shared" si="2"/>
        <v>0</v>
      </c>
      <c r="BD64" s="22"/>
      <c r="BE64" s="12"/>
      <c r="BH64" s="26">
        <v>3226</v>
      </c>
      <c r="BI64" s="36" t="s">
        <v>182</v>
      </c>
      <c r="BJ64" s="27">
        <v>0</v>
      </c>
      <c r="BK64" s="28">
        <v>0</v>
      </c>
      <c r="BL64" s="28">
        <v>1</v>
      </c>
      <c r="BM64" s="28">
        <v>0</v>
      </c>
      <c r="BN64" s="28">
        <v>0</v>
      </c>
      <c r="BO64" s="28">
        <v>0</v>
      </c>
      <c r="BP64" s="28">
        <v>0</v>
      </c>
      <c r="BQ64" s="28">
        <v>0</v>
      </c>
      <c r="BR64" s="28">
        <v>0</v>
      </c>
      <c r="BS64" s="28">
        <v>0</v>
      </c>
      <c r="BT64" s="28">
        <v>0</v>
      </c>
      <c r="BU64" s="28">
        <v>0</v>
      </c>
      <c r="BV64" s="28">
        <v>0</v>
      </c>
      <c r="BW64" s="28">
        <v>0</v>
      </c>
      <c r="BX64" s="28">
        <v>0</v>
      </c>
      <c r="BY64" s="28">
        <v>0</v>
      </c>
      <c r="BZ64" s="28">
        <v>0</v>
      </c>
      <c r="CA64" s="28">
        <v>0</v>
      </c>
      <c r="CB64" s="28">
        <v>0</v>
      </c>
      <c r="CC64" s="28">
        <v>0</v>
      </c>
      <c r="CD64" s="28">
        <v>0</v>
      </c>
      <c r="CE64">
        <f t="shared" si="3"/>
        <v>1</v>
      </c>
      <c r="CF64">
        <f t="shared" ref="CF64:CF72" si="6">CE64/21</f>
        <v>0.0476190476190476</v>
      </c>
      <c r="CM64" s="47" t="s">
        <v>93</v>
      </c>
      <c r="CN64" s="48">
        <v>0</v>
      </c>
      <c r="CO64" s="48">
        <v>0</v>
      </c>
      <c r="CP64" s="48">
        <v>0</v>
      </c>
      <c r="CQ64" s="48">
        <v>0</v>
      </c>
      <c r="CR64" s="48">
        <v>0</v>
      </c>
      <c r="CS64" s="48">
        <v>0</v>
      </c>
      <c r="CT64" s="48">
        <v>0</v>
      </c>
      <c r="CU64" s="48">
        <v>0</v>
      </c>
      <c r="CV64" s="48">
        <v>0</v>
      </c>
      <c r="CW64" s="48">
        <v>0</v>
      </c>
      <c r="CX64" s="48">
        <v>0</v>
      </c>
      <c r="CY64" s="48">
        <v>1</v>
      </c>
      <c r="CZ64" s="48">
        <v>1</v>
      </c>
      <c r="DA64" s="48">
        <v>0</v>
      </c>
      <c r="DB64" s="48">
        <v>1</v>
      </c>
      <c r="DC64" s="48">
        <v>1</v>
      </c>
      <c r="DD64" s="12">
        <f t="shared" si="4"/>
        <v>4</v>
      </c>
      <c r="DE64" s="12">
        <f t="shared" si="5"/>
        <v>0.25</v>
      </c>
    </row>
    <row r="65" ht="16.5" spans="9:109">
      <c r="I65" t="s">
        <v>170</v>
      </c>
      <c r="J65" s="10">
        <v>0</v>
      </c>
      <c r="K65" s="10">
        <v>0</v>
      </c>
      <c r="L65" s="10">
        <v>0</v>
      </c>
      <c r="M65" s="10">
        <v>0</v>
      </c>
      <c r="N65" s="10">
        <v>0</v>
      </c>
      <c r="O65" s="10">
        <v>0</v>
      </c>
      <c r="P65" s="10">
        <v>0</v>
      </c>
      <c r="Q65" s="10">
        <v>0</v>
      </c>
      <c r="R65" s="10">
        <v>0</v>
      </c>
      <c r="S65" s="10">
        <v>0</v>
      </c>
      <c r="T65" s="10">
        <v>0</v>
      </c>
      <c r="U65" s="10">
        <v>0</v>
      </c>
      <c r="V65" s="10">
        <v>0</v>
      </c>
      <c r="W65" s="10">
        <v>0</v>
      </c>
      <c r="X65" s="10">
        <v>0</v>
      </c>
      <c r="Y65" s="10">
        <v>0</v>
      </c>
      <c r="Z65" s="10">
        <v>0</v>
      </c>
      <c r="AA65" s="10">
        <v>1</v>
      </c>
      <c r="AB65" s="12">
        <v>1</v>
      </c>
      <c r="AC65" s="13">
        <f t="shared" si="0"/>
        <v>0.0555555555555556</v>
      </c>
      <c r="AK65" s="19" t="s">
        <v>183</v>
      </c>
      <c r="AL65" s="17">
        <v>0</v>
      </c>
      <c r="AM65" s="17">
        <v>0</v>
      </c>
      <c r="AN65" s="17">
        <v>0</v>
      </c>
      <c r="AO65" s="17">
        <v>0</v>
      </c>
      <c r="AP65" s="17">
        <v>0</v>
      </c>
      <c r="AQ65" s="17">
        <v>0</v>
      </c>
      <c r="AR65" s="17">
        <v>0</v>
      </c>
      <c r="AS65" s="17">
        <v>0</v>
      </c>
      <c r="AT65" s="17">
        <v>0</v>
      </c>
      <c r="AU65" s="17">
        <v>0</v>
      </c>
      <c r="AV65" s="17">
        <v>0</v>
      </c>
      <c r="AW65" s="17">
        <v>0</v>
      </c>
      <c r="AX65" s="17">
        <v>0</v>
      </c>
      <c r="AY65" s="17">
        <v>0</v>
      </c>
      <c r="AZ65" s="17">
        <v>0</v>
      </c>
      <c r="BA65" s="17">
        <v>0</v>
      </c>
      <c r="BB65" s="12">
        <f t="shared" si="1"/>
        <v>0</v>
      </c>
      <c r="BC65" s="12">
        <f t="shared" si="2"/>
        <v>0</v>
      </c>
      <c r="BD65" s="22"/>
      <c r="BE65" s="12"/>
      <c r="BH65" s="26">
        <v>4217</v>
      </c>
      <c r="BI65" s="36" t="s">
        <v>184</v>
      </c>
      <c r="BJ65" s="27">
        <v>0</v>
      </c>
      <c r="BK65" s="28">
        <v>0</v>
      </c>
      <c r="BL65" s="28">
        <v>0</v>
      </c>
      <c r="BM65" s="28">
        <v>0</v>
      </c>
      <c r="BN65" s="28">
        <v>0</v>
      </c>
      <c r="BO65" s="28">
        <v>0</v>
      </c>
      <c r="BP65" s="28">
        <v>0</v>
      </c>
      <c r="BQ65" s="28">
        <v>0</v>
      </c>
      <c r="BR65" s="28">
        <v>0</v>
      </c>
      <c r="BS65" s="28">
        <v>0</v>
      </c>
      <c r="BT65" s="28">
        <v>0</v>
      </c>
      <c r="BU65" s="28">
        <v>0</v>
      </c>
      <c r="BV65" s="28">
        <v>0</v>
      </c>
      <c r="BW65" s="28">
        <v>0</v>
      </c>
      <c r="BX65" s="28">
        <v>0</v>
      </c>
      <c r="BY65" s="28">
        <v>0</v>
      </c>
      <c r="BZ65" s="28">
        <v>0</v>
      </c>
      <c r="CA65" s="28">
        <v>1</v>
      </c>
      <c r="CB65" s="28">
        <v>0</v>
      </c>
      <c r="CC65" s="28">
        <v>0</v>
      </c>
      <c r="CD65" s="28">
        <v>1</v>
      </c>
      <c r="CE65">
        <f t="shared" si="3"/>
        <v>2</v>
      </c>
      <c r="CF65">
        <f t="shared" si="6"/>
        <v>0.0952380952380952</v>
      </c>
      <c r="CM65" s="47" t="s">
        <v>78</v>
      </c>
      <c r="CN65" s="48">
        <v>0</v>
      </c>
      <c r="CO65" s="48">
        <v>0</v>
      </c>
      <c r="CP65" s="48">
        <v>0</v>
      </c>
      <c r="CQ65" s="48">
        <v>0</v>
      </c>
      <c r="CR65" s="48">
        <v>0</v>
      </c>
      <c r="CS65" s="48">
        <v>1</v>
      </c>
      <c r="CT65" s="48">
        <v>0</v>
      </c>
      <c r="CU65" s="48">
        <v>0</v>
      </c>
      <c r="CV65" s="48">
        <v>0</v>
      </c>
      <c r="CW65" s="48">
        <v>0</v>
      </c>
      <c r="CX65" s="48">
        <v>1</v>
      </c>
      <c r="CY65" s="48">
        <v>0</v>
      </c>
      <c r="CZ65" s="48">
        <v>0</v>
      </c>
      <c r="DA65" s="48">
        <v>1</v>
      </c>
      <c r="DB65" s="48">
        <v>1</v>
      </c>
      <c r="DC65" s="48">
        <v>1</v>
      </c>
      <c r="DD65" s="12">
        <f t="shared" si="4"/>
        <v>5</v>
      </c>
      <c r="DE65" s="12">
        <f t="shared" si="5"/>
        <v>0.3125</v>
      </c>
    </row>
    <row r="66" ht="16.5" spans="9:109">
      <c r="I66" t="s">
        <v>172</v>
      </c>
      <c r="J66" s="10">
        <v>0</v>
      </c>
      <c r="K66" s="10">
        <v>0</v>
      </c>
      <c r="L66" s="10">
        <v>0</v>
      </c>
      <c r="M66" s="10">
        <v>0</v>
      </c>
      <c r="N66" s="10">
        <v>0</v>
      </c>
      <c r="O66" s="10">
        <v>0</v>
      </c>
      <c r="P66" s="10">
        <v>0</v>
      </c>
      <c r="Q66" s="10">
        <v>0</v>
      </c>
      <c r="R66" s="10">
        <v>0</v>
      </c>
      <c r="S66" s="10">
        <v>0</v>
      </c>
      <c r="T66" s="10">
        <v>0</v>
      </c>
      <c r="U66" s="10">
        <v>0</v>
      </c>
      <c r="V66" s="10">
        <v>0</v>
      </c>
      <c r="W66" s="10">
        <v>0</v>
      </c>
      <c r="X66" s="10">
        <v>0</v>
      </c>
      <c r="Y66" s="10">
        <v>0</v>
      </c>
      <c r="Z66" s="10">
        <v>0</v>
      </c>
      <c r="AA66" s="10">
        <v>1</v>
      </c>
      <c r="AB66" s="12">
        <v>1</v>
      </c>
      <c r="AC66" s="13">
        <f t="shared" si="0"/>
        <v>0.0555555555555556</v>
      </c>
      <c r="AK66" s="19" t="s">
        <v>136</v>
      </c>
      <c r="AL66" s="17">
        <v>0</v>
      </c>
      <c r="AM66" s="17">
        <v>0</v>
      </c>
      <c r="AN66" s="17">
        <v>0</v>
      </c>
      <c r="AO66" s="17">
        <v>0</v>
      </c>
      <c r="AP66" s="17">
        <v>0</v>
      </c>
      <c r="AQ66" s="17">
        <v>0</v>
      </c>
      <c r="AR66" s="17">
        <v>0</v>
      </c>
      <c r="AS66" s="17">
        <v>0</v>
      </c>
      <c r="AT66" s="17">
        <v>0</v>
      </c>
      <c r="AU66" s="17">
        <v>0</v>
      </c>
      <c r="AV66" s="17">
        <v>0</v>
      </c>
      <c r="AW66" s="17">
        <v>0</v>
      </c>
      <c r="AX66" s="17">
        <v>0</v>
      </c>
      <c r="AY66" s="17">
        <v>0</v>
      </c>
      <c r="AZ66" s="17">
        <v>0</v>
      </c>
      <c r="BA66" s="17">
        <v>0</v>
      </c>
      <c r="BB66" s="12">
        <f t="shared" si="1"/>
        <v>0</v>
      </c>
      <c r="BC66" s="12">
        <f t="shared" si="2"/>
        <v>0</v>
      </c>
      <c r="BD66" s="22"/>
      <c r="BE66" s="12"/>
      <c r="BH66" s="26">
        <v>301020</v>
      </c>
      <c r="BI66" s="50" t="s">
        <v>185</v>
      </c>
      <c r="BJ66" s="27">
        <v>0</v>
      </c>
      <c r="BK66" s="28">
        <v>0</v>
      </c>
      <c r="BL66" s="28">
        <v>0</v>
      </c>
      <c r="BM66" s="28">
        <v>0</v>
      </c>
      <c r="BN66" s="28">
        <v>0</v>
      </c>
      <c r="BO66" s="28">
        <v>0</v>
      </c>
      <c r="BP66" s="28">
        <v>0</v>
      </c>
      <c r="BQ66" s="28">
        <v>0</v>
      </c>
      <c r="BR66" s="28">
        <v>0</v>
      </c>
      <c r="BS66" s="28">
        <v>0</v>
      </c>
      <c r="BT66" s="28">
        <v>0</v>
      </c>
      <c r="BU66" s="28">
        <v>0</v>
      </c>
      <c r="BV66" s="28">
        <v>0</v>
      </c>
      <c r="BW66" s="28">
        <v>0</v>
      </c>
      <c r="BX66" s="28">
        <v>0</v>
      </c>
      <c r="BY66" s="28">
        <v>1</v>
      </c>
      <c r="BZ66" s="28">
        <v>0</v>
      </c>
      <c r="CA66" s="28">
        <v>0</v>
      </c>
      <c r="CB66" s="28">
        <v>1</v>
      </c>
      <c r="CC66" s="28">
        <v>0</v>
      </c>
      <c r="CD66" s="28">
        <v>0</v>
      </c>
      <c r="CE66">
        <f t="shared" si="3"/>
        <v>2</v>
      </c>
      <c r="CF66">
        <f t="shared" si="6"/>
        <v>0.0952380952380952</v>
      </c>
      <c r="CM66" s="47" t="s">
        <v>123</v>
      </c>
      <c r="CN66" s="48">
        <v>0</v>
      </c>
      <c r="CO66" s="48">
        <v>0</v>
      </c>
      <c r="CP66" s="48">
        <v>0</v>
      </c>
      <c r="CQ66" s="48">
        <v>0</v>
      </c>
      <c r="CR66" s="48">
        <v>0</v>
      </c>
      <c r="CS66" s="48">
        <v>0</v>
      </c>
      <c r="CT66" s="48">
        <v>0</v>
      </c>
      <c r="CU66" s="48">
        <v>0</v>
      </c>
      <c r="CV66" s="48">
        <v>0</v>
      </c>
      <c r="CW66" s="48">
        <v>0</v>
      </c>
      <c r="CX66" s="48">
        <v>1</v>
      </c>
      <c r="CY66" s="48">
        <v>0</v>
      </c>
      <c r="CZ66" s="48">
        <v>1</v>
      </c>
      <c r="DA66" s="48">
        <v>1</v>
      </c>
      <c r="DB66" s="48">
        <v>1</v>
      </c>
      <c r="DC66" s="48">
        <v>1</v>
      </c>
      <c r="DD66" s="12">
        <f t="shared" si="4"/>
        <v>5</v>
      </c>
      <c r="DE66" s="12">
        <f t="shared" si="5"/>
        <v>0.3125</v>
      </c>
    </row>
    <row r="67" ht="16.5" spans="9:109">
      <c r="I67" t="s">
        <v>174</v>
      </c>
      <c r="J67" s="10">
        <v>0</v>
      </c>
      <c r="K67" s="10">
        <v>0</v>
      </c>
      <c r="L67" s="10">
        <v>0</v>
      </c>
      <c r="M67" s="10">
        <v>0</v>
      </c>
      <c r="N67" s="10">
        <v>0</v>
      </c>
      <c r="O67" s="10">
        <v>0</v>
      </c>
      <c r="P67" s="10">
        <v>0</v>
      </c>
      <c r="Q67" s="10">
        <v>0</v>
      </c>
      <c r="R67" s="10">
        <v>0</v>
      </c>
      <c r="S67" s="10">
        <v>0</v>
      </c>
      <c r="T67" s="10">
        <v>0</v>
      </c>
      <c r="U67" s="10">
        <v>0</v>
      </c>
      <c r="V67" s="10">
        <v>0</v>
      </c>
      <c r="W67" s="10">
        <v>0</v>
      </c>
      <c r="X67" s="10">
        <v>0</v>
      </c>
      <c r="Y67" s="10">
        <v>0</v>
      </c>
      <c r="Z67" s="10">
        <v>1</v>
      </c>
      <c r="AA67" s="10">
        <v>0</v>
      </c>
      <c r="AB67" s="12">
        <v>1</v>
      </c>
      <c r="AC67" s="13">
        <f t="shared" si="0"/>
        <v>0.0555555555555556</v>
      </c>
      <c r="AK67" s="19" t="s">
        <v>161</v>
      </c>
      <c r="AL67" s="17">
        <v>0</v>
      </c>
      <c r="AM67" s="17">
        <v>0</v>
      </c>
      <c r="AN67" s="17">
        <v>0</v>
      </c>
      <c r="AO67" s="17">
        <v>0</v>
      </c>
      <c r="AP67" s="17">
        <v>0</v>
      </c>
      <c r="AQ67" s="17">
        <v>0</v>
      </c>
      <c r="AR67" s="17">
        <v>0</v>
      </c>
      <c r="AS67" s="17">
        <v>0</v>
      </c>
      <c r="AT67" s="17">
        <v>0</v>
      </c>
      <c r="AU67" s="17">
        <v>0</v>
      </c>
      <c r="AV67" s="17">
        <v>0</v>
      </c>
      <c r="AW67" s="17">
        <v>0</v>
      </c>
      <c r="AX67" s="17">
        <v>0</v>
      </c>
      <c r="AY67" s="17">
        <v>0</v>
      </c>
      <c r="AZ67" s="17">
        <v>0</v>
      </c>
      <c r="BA67" s="17">
        <v>0</v>
      </c>
      <c r="BB67" s="12">
        <f t="shared" si="1"/>
        <v>0</v>
      </c>
      <c r="BC67" s="12">
        <f t="shared" si="2"/>
        <v>0</v>
      </c>
      <c r="BD67" s="22"/>
      <c r="BE67" s="12"/>
      <c r="BH67" s="26">
        <v>2445</v>
      </c>
      <c r="BI67" s="50" t="s">
        <v>186</v>
      </c>
      <c r="BJ67" s="27">
        <v>0</v>
      </c>
      <c r="BK67" s="28">
        <v>0</v>
      </c>
      <c r="BL67" s="28">
        <v>0</v>
      </c>
      <c r="BM67" s="28">
        <v>0</v>
      </c>
      <c r="BN67" s="28">
        <v>0</v>
      </c>
      <c r="BO67" s="28">
        <v>0</v>
      </c>
      <c r="BP67" s="28">
        <v>0</v>
      </c>
      <c r="BQ67" s="28">
        <v>0</v>
      </c>
      <c r="BR67" s="28">
        <v>0</v>
      </c>
      <c r="BS67" s="28">
        <v>1</v>
      </c>
      <c r="BT67" s="28">
        <v>0</v>
      </c>
      <c r="BU67" s="28">
        <v>0</v>
      </c>
      <c r="BV67" s="28">
        <v>0</v>
      </c>
      <c r="BW67" s="28">
        <v>0</v>
      </c>
      <c r="BX67" s="28">
        <v>0</v>
      </c>
      <c r="BY67" s="28">
        <v>0</v>
      </c>
      <c r="BZ67" s="28">
        <v>0</v>
      </c>
      <c r="CA67" s="28">
        <v>0</v>
      </c>
      <c r="CB67" s="28">
        <v>0</v>
      </c>
      <c r="CC67" s="28">
        <v>0</v>
      </c>
      <c r="CD67" s="28">
        <v>1</v>
      </c>
      <c r="CE67">
        <f t="shared" si="3"/>
        <v>2</v>
      </c>
      <c r="CF67">
        <f t="shared" si="6"/>
        <v>0.0952380952380952</v>
      </c>
      <c r="CM67" s="47" t="s">
        <v>120</v>
      </c>
      <c r="CN67" s="48">
        <v>0</v>
      </c>
      <c r="CO67" s="48">
        <v>0</v>
      </c>
      <c r="CP67" s="48">
        <v>1</v>
      </c>
      <c r="CQ67" s="48">
        <v>0</v>
      </c>
      <c r="CR67" s="48">
        <v>0</v>
      </c>
      <c r="CS67" s="48">
        <v>0</v>
      </c>
      <c r="CT67" s="48">
        <v>1</v>
      </c>
      <c r="CU67" s="48">
        <v>1</v>
      </c>
      <c r="CV67" s="48">
        <v>1</v>
      </c>
      <c r="CW67" s="48">
        <v>1</v>
      </c>
      <c r="CX67" s="48">
        <v>0</v>
      </c>
      <c r="CY67" s="48">
        <v>1</v>
      </c>
      <c r="CZ67" s="48">
        <v>1</v>
      </c>
      <c r="DA67" s="48">
        <v>1</v>
      </c>
      <c r="DB67" s="48">
        <v>1</v>
      </c>
      <c r="DC67" s="48">
        <v>1</v>
      </c>
      <c r="DD67" s="12">
        <f t="shared" si="4"/>
        <v>10</v>
      </c>
      <c r="DE67" s="12">
        <f t="shared" si="5"/>
        <v>0.625</v>
      </c>
    </row>
    <row r="68" ht="16.5" spans="9:109">
      <c r="I68" t="s">
        <v>175</v>
      </c>
      <c r="J68" s="10">
        <v>0</v>
      </c>
      <c r="K68" s="10">
        <v>0</v>
      </c>
      <c r="L68" s="10">
        <v>0</v>
      </c>
      <c r="M68" s="10">
        <v>0</v>
      </c>
      <c r="N68" s="10">
        <v>0</v>
      </c>
      <c r="O68" s="10">
        <v>0</v>
      </c>
      <c r="P68" s="10">
        <v>0</v>
      </c>
      <c r="Q68" s="10">
        <v>0</v>
      </c>
      <c r="R68" s="10">
        <v>0</v>
      </c>
      <c r="S68" s="10">
        <v>0</v>
      </c>
      <c r="T68" s="10">
        <v>0</v>
      </c>
      <c r="U68" s="10">
        <v>0</v>
      </c>
      <c r="V68" s="10">
        <v>0</v>
      </c>
      <c r="W68" s="10">
        <v>0</v>
      </c>
      <c r="X68" s="10">
        <v>0</v>
      </c>
      <c r="Y68" s="10">
        <v>0</v>
      </c>
      <c r="Z68" s="10">
        <v>0</v>
      </c>
      <c r="AA68" s="10">
        <v>1</v>
      </c>
      <c r="AB68" s="12">
        <v>1</v>
      </c>
      <c r="AC68" s="13">
        <f t="shared" si="0"/>
        <v>0.0555555555555556</v>
      </c>
      <c r="AK68" s="19" t="s">
        <v>163</v>
      </c>
      <c r="AL68" s="17">
        <v>0</v>
      </c>
      <c r="AM68" s="17">
        <v>0</v>
      </c>
      <c r="AN68" s="17">
        <v>0</v>
      </c>
      <c r="AO68" s="17">
        <v>0</v>
      </c>
      <c r="AP68" s="17">
        <v>0</v>
      </c>
      <c r="AQ68" s="17">
        <v>0</v>
      </c>
      <c r="AR68" s="17">
        <v>0</v>
      </c>
      <c r="AS68" s="17">
        <v>0</v>
      </c>
      <c r="AT68" s="17">
        <v>0</v>
      </c>
      <c r="AU68" s="17">
        <v>0</v>
      </c>
      <c r="AV68" s="17">
        <v>0</v>
      </c>
      <c r="AW68" s="17">
        <v>0</v>
      </c>
      <c r="AX68" s="17">
        <v>0</v>
      </c>
      <c r="AY68" s="17">
        <v>0</v>
      </c>
      <c r="AZ68" s="17">
        <v>0</v>
      </c>
      <c r="BA68" s="17">
        <v>0</v>
      </c>
      <c r="BB68" s="12">
        <f t="shared" si="1"/>
        <v>0</v>
      </c>
      <c r="BC68" s="12">
        <f t="shared" si="2"/>
        <v>0</v>
      </c>
      <c r="BD68" s="22"/>
      <c r="BE68" s="12"/>
      <c r="BH68" s="26">
        <v>3225</v>
      </c>
      <c r="BI68" s="36" t="s">
        <v>187</v>
      </c>
      <c r="BJ68" s="27">
        <v>0</v>
      </c>
      <c r="BK68" s="28">
        <v>0</v>
      </c>
      <c r="BL68" s="28">
        <v>0</v>
      </c>
      <c r="BM68" s="28">
        <v>0</v>
      </c>
      <c r="BN68" s="28">
        <v>0</v>
      </c>
      <c r="BO68" s="28">
        <v>0</v>
      </c>
      <c r="BP68" s="28">
        <v>0</v>
      </c>
      <c r="BQ68" s="28">
        <v>0</v>
      </c>
      <c r="BR68" s="28">
        <v>0</v>
      </c>
      <c r="BS68" s="28">
        <v>0</v>
      </c>
      <c r="BT68" s="28">
        <v>0</v>
      </c>
      <c r="BU68" s="28">
        <v>0</v>
      </c>
      <c r="BV68" s="28">
        <v>1</v>
      </c>
      <c r="BW68" s="28">
        <v>0</v>
      </c>
      <c r="BX68" s="28">
        <v>0</v>
      </c>
      <c r="BY68" s="28">
        <v>0</v>
      </c>
      <c r="BZ68" s="28">
        <v>0</v>
      </c>
      <c r="CA68" s="28">
        <v>0</v>
      </c>
      <c r="CB68" s="28">
        <v>1</v>
      </c>
      <c r="CC68" s="28">
        <v>0</v>
      </c>
      <c r="CD68" s="28">
        <v>1</v>
      </c>
      <c r="CE68">
        <f t="shared" si="3"/>
        <v>3</v>
      </c>
      <c r="CF68">
        <f t="shared" si="6"/>
        <v>0.142857142857143</v>
      </c>
      <c r="CM68" s="47" t="s">
        <v>65</v>
      </c>
      <c r="CN68" s="48">
        <v>0</v>
      </c>
      <c r="CO68" s="48">
        <v>0</v>
      </c>
      <c r="CP68" s="48">
        <v>0</v>
      </c>
      <c r="CQ68" s="48">
        <v>0</v>
      </c>
      <c r="CR68" s="48">
        <v>1</v>
      </c>
      <c r="CS68" s="48">
        <v>1</v>
      </c>
      <c r="CT68" s="48">
        <v>1</v>
      </c>
      <c r="CU68" s="48">
        <v>1</v>
      </c>
      <c r="CV68" s="48">
        <v>1</v>
      </c>
      <c r="CW68" s="48">
        <v>1</v>
      </c>
      <c r="CX68" s="48">
        <v>1</v>
      </c>
      <c r="CY68" s="48">
        <v>1</v>
      </c>
      <c r="CZ68" s="48">
        <v>1</v>
      </c>
      <c r="DA68" s="48">
        <v>1</v>
      </c>
      <c r="DB68" s="48">
        <v>1</v>
      </c>
      <c r="DC68" s="48">
        <v>1</v>
      </c>
      <c r="DD68" s="12">
        <f t="shared" si="4"/>
        <v>12</v>
      </c>
      <c r="DE68" s="12">
        <f t="shared" si="5"/>
        <v>0.75</v>
      </c>
    </row>
    <row r="69" ht="16.5" spans="9:109">
      <c r="I69" t="s">
        <v>72</v>
      </c>
      <c r="J69" s="10">
        <v>0</v>
      </c>
      <c r="K69" s="10">
        <v>0</v>
      </c>
      <c r="L69" s="10">
        <v>0</v>
      </c>
      <c r="M69" s="10">
        <v>0</v>
      </c>
      <c r="N69" s="10">
        <v>0</v>
      </c>
      <c r="O69" s="10">
        <v>0</v>
      </c>
      <c r="P69" s="10">
        <v>0</v>
      </c>
      <c r="Q69" s="10">
        <v>0</v>
      </c>
      <c r="R69" s="10">
        <v>0</v>
      </c>
      <c r="S69" s="10">
        <v>0</v>
      </c>
      <c r="T69" s="10">
        <v>0</v>
      </c>
      <c r="U69" s="10">
        <v>0</v>
      </c>
      <c r="V69" s="10">
        <v>0</v>
      </c>
      <c r="W69" s="10">
        <v>0</v>
      </c>
      <c r="X69" s="10">
        <v>1</v>
      </c>
      <c r="Y69" s="10">
        <v>0</v>
      </c>
      <c r="Z69" s="10">
        <v>0</v>
      </c>
      <c r="AA69" s="10">
        <v>1</v>
      </c>
      <c r="AB69" s="12">
        <v>2</v>
      </c>
      <c r="AC69" s="13">
        <f t="shared" si="0"/>
        <v>0.111111111111111</v>
      </c>
      <c r="AK69" s="16" t="s">
        <v>166</v>
      </c>
      <c r="AL69" s="17">
        <v>0</v>
      </c>
      <c r="AM69" s="17">
        <v>0</v>
      </c>
      <c r="AN69" s="17">
        <v>0</v>
      </c>
      <c r="AO69" s="17">
        <v>0</v>
      </c>
      <c r="AP69" s="17">
        <v>0</v>
      </c>
      <c r="AQ69" s="17">
        <v>0</v>
      </c>
      <c r="AR69" s="17">
        <v>0</v>
      </c>
      <c r="AS69" s="17">
        <v>0</v>
      </c>
      <c r="AT69" s="17">
        <v>0</v>
      </c>
      <c r="AU69" s="17">
        <v>0</v>
      </c>
      <c r="AV69" s="17">
        <v>0</v>
      </c>
      <c r="AW69" s="17">
        <v>0</v>
      </c>
      <c r="AX69" s="17">
        <v>0</v>
      </c>
      <c r="AY69" s="17">
        <v>0</v>
      </c>
      <c r="AZ69" s="17">
        <v>0</v>
      </c>
      <c r="BA69" s="17">
        <v>0</v>
      </c>
      <c r="BB69" s="12">
        <f t="shared" si="1"/>
        <v>0</v>
      </c>
      <c r="BC69" s="12">
        <f t="shared" si="2"/>
        <v>0</v>
      </c>
      <c r="BD69" s="22"/>
      <c r="BE69" s="12"/>
      <c r="BH69" s="26" t="s">
        <v>96</v>
      </c>
      <c r="BI69" s="37" t="s">
        <v>96</v>
      </c>
      <c r="BJ69" s="27">
        <v>0</v>
      </c>
      <c r="BK69" s="28">
        <v>0</v>
      </c>
      <c r="BL69" s="28">
        <v>0</v>
      </c>
      <c r="BM69" s="28">
        <v>0</v>
      </c>
      <c r="BN69" s="28">
        <v>0</v>
      </c>
      <c r="BO69" s="28">
        <v>0</v>
      </c>
      <c r="BP69" s="28">
        <v>0</v>
      </c>
      <c r="BQ69" s="28">
        <v>0</v>
      </c>
      <c r="BR69" s="28">
        <v>0</v>
      </c>
      <c r="BS69" s="28">
        <v>0</v>
      </c>
      <c r="BT69" s="28">
        <v>1</v>
      </c>
      <c r="BU69" s="28">
        <v>0</v>
      </c>
      <c r="BV69" s="28">
        <v>1</v>
      </c>
      <c r="BW69" s="28">
        <v>1</v>
      </c>
      <c r="BX69" s="28">
        <v>1</v>
      </c>
      <c r="BY69" s="28">
        <v>0</v>
      </c>
      <c r="BZ69" s="28">
        <v>0</v>
      </c>
      <c r="CA69" s="28">
        <v>0</v>
      </c>
      <c r="CB69" s="28">
        <v>0</v>
      </c>
      <c r="CC69" s="28">
        <v>0</v>
      </c>
      <c r="CD69" s="28">
        <v>0</v>
      </c>
      <c r="CE69">
        <f t="shared" si="3"/>
        <v>4</v>
      </c>
      <c r="CF69">
        <f t="shared" si="6"/>
        <v>0.19047619047619</v>
      </c>
      <c r="CM69" s="47" t="s">
        <v>61</v>
      </c>
      <c r="CN69" s="48">
        <v>0</v>
      </c>
      <c r="CO69" s="48">
        <v>1</v>
      </c>
      <c r="CP69" s="48">
        <v>0</v>
      </c>
      <c r="CQ69" s="48">
        <v>1</v>
      </c>
      <c r="CR69" s="48">
        <v>1</v>
      </c>
      <c r="CS69" s="48">
        <v>1</v>
      </c>
      <c r="CT69" s="48">
        <v>1</v>
      </c>
      <c r="CU69" s="48">
        <v>1</v>
      </c>
      <c r="CV69" s="48">
        <v>1</v>
      </c>
      <c r="CW69" s="48">
        <v>1</v>
      </c>
      <c r="CX69" s="48">
        <v>1</v>
      </c>
      <c r="CY69" s="48">
        <v>1</v>
      </c>
      <c r="CZ69" s="48">
        <v>1</v>
      </c>
      <c r="DA69" s="48">
        <v>1</v>
      </c>
      <c r="DB69" s="48">
        <v>1</v>
      </c>
      <c r="DC69" s="48">
        <v>1</v>
      </c>
      <c r="DD69" s="12">
        <f t="shared" si="4"/>
        <v>14</v>
      </c>
      <c r="DE69" s="12">
        <f t="shared" si="5"/>
        <v>0.875</v>
      </c>
    </row>
    <row r="70" ht="16.5" spans="9:109">
      <c r="I70" t="s">
        <v>121</v>
      </c>
      <c r="J70" s="10">
        <v>0</v>
      </c>
      <c r="K70" s="10">
        <v>0</v>
      </c>
      <c r="L70" s="10">
        <v>0</v>
      </c>
      <c r="M70" s="10">
        <v>0</v>
      </c>
      <c r="N70" s="10">
        <v>0</v>
      </c>
      <c r="O70" s="10">
        <v>0</v>
      </c>
      <c r="P70" s="10">
        <v>0</v>
      </c>
      <c r="Q70" s="10">
        <v>0</v>
      </c>
      <c r="R70" s="10">
        <v>0</v>
      </c>
      <c r="S70" s="10">
        <v>1</v>
      </c>
      <c r="T70" s="10">
        <v>0</v>
      </c>
      <c r="U70" s="10">
        <v>0</v>
      </c>
      <c r="V70" s="10">
        <v>0</v>
      </c>
      <c r="W70" s="10">
        <v>0</v>
      </c>
      <c r="X70" s="10">
        <v>1</v>
      </c>
      <c r="Y70" s="10">
        <v>0</v>
      </c>
      <c r="Z70" s="10">
        <v>0</v>
      </c>
      <c r="AA70" s="10">
        <v>1</v>
      </c>
      <c r="AB70" s="12">
        <v>3</v>
      </c>
      <c r="AC70" s="13">
        <f t="shared" si="0"/>
        <v>0.166666666666667</v>
      </c>
      <c r="AK70" s="16" t="s">
        <v>84</v>
      </c>
      <c r="AL70" s="17">
        <v>0</v>
      </c>
      <c r="AM70" s="17">
        <v>0</v>
      </c>
      <c r="AN70" s="17">
        <v>0</v>
      </c>
      <c r="AO70" s="17">
        <v>0</v>
      </c>
      <c r="AP70" s="17">
        <v>0</v>
      </c>
      <c r="AQ70" s="17">
        <v>0</v>
      </c>
      <c r="AR70" s="17">
        <v>0</v>
      </c>
      <c r="AS70" s="17">
        <v>0</v>
      </c>
      <c r="AT70" s="17">
        <v>0</v>
      </c>
      <c r="AU70" s="17">
        <v>0</v>
      </c>
      <c r="AV70" s="17">
        <v>0</v>
      </c>
      <c r="AW70" s="17">
        <v>0</v>
      </c>
      <c r="AX70" s="17">
        <v>0</v>
      </c>
      <c r="AY70" s="17">
        <v>0</v>
      </c>
      <c r="AZ70" s="17">
        <v>0</v>
      </c>
      <c r="BA70" s="17">
        <v>0</v>
      </c>
      <c r="BB70" s="12">
        <f t="shared" si="1"/>
        <v>0</v>
      </c>
      <c r="BC70" s="12">
        <f t="shared" si="2"/>
        <v>0</v>
      </c>
      <c r="BD70" s="22"/>
      <c r="BE70" s="12"/>
      <c r="BH70" s="26" t="s">
        <v>112</v>
      </c>
      <c r="BI70" s="50" t="s">
        <v>188</v>
      </c>
      <c r="BJ70" s="27">
        <v>0</v>
      </c>
      <c r="BK70" s="28">
        <v>0</v>
      </c>
      <c r="BL70" s="28">
        <v>0</v>
      </c>
      <c r="BM70" s="28">
        <v>0</v>
      </c>
      <c r="BN70" s="28">
        <v>0</v>
      </c>
      <c r="BO70" s="28">
        <v>0</v>
      </c>
      <c r="BP70" s="28">
        <v>1</v>
      </c>
      <c r="BQ70" s="28">
        <v>0</v>
      </c>
      <c r="BR70" s="28">
        <v>0</v>
      </c>
      <c r="BS70" s="28">
        <v>0</v>
      </c>
      <c r="BT70" s="28">
        <v>0</v>
      </c>
      <c r="BU70" s="28">
        <v>0</v>
      </c>
      <c r="BV70" s="28">
        <v>0</v>
      </c>
      <c r="BW70" s="28">
        <v>1</v>
      </c>
      <c r="BX70" s="28">
        <v>0</v>
      </c>
      <c r="BY70" s="28">
        <v>1</v>
      </c>
      <c r="BZ70" s="28">
        <v>0</v>
      </c>
      <c r="CA70" s="28">
        <v>1</v>
      </c>
      <c r="CB70" s="28">
        <v>0</v>
      </c>
      <c r="CC70" s="28">
        <v>0</v>
      </c>
      <c r="CD70" s="28">
        <v>0</v>
      </c>
      <c r="CE70">
        <f t="shared" si="3"/>
        <v>4</v>
      </c>
      <c r="CF70">
        <f t="shared" si="6"/>
        <v>0.19047619047619</v>
      </c>
      <c r="CM70" s="47" t="s">
        <v>68</v>
      </c>
      <c r="CN70" s="48">
        <v>0</v>
      </c>
      <c r="CO70" s="48">
        <v>1</v>
      </c>
      <c r="CP70" s="48">
        <v>1</v>
      </c>
      <c r="CQ70" s="48">
        <v>0</v>
      </c>
      <c r="CR70" s="48">
        <v>1</v>
      </c>
      <c r="CS70" s="48">
        <v>1</v>
      </c>
      <c r="CT70" s="48">
        <v>1</v>
      </c>
      <c r="CU70" s="48">
        <v>1</v>
      </c>
      <c r="CV70" s="48">
        <v>1</v>
      </c>
      <c r="CW70" s="48">
        <v>1</v>
      </c>
      <c r="CX70" s="48">
        <v>1</v>
      </c>
      <c r="CY70" s="48">
        <v>1</v>
      </c>
      <c r="CZ70" s="48">
        <v>1</v>
      </c>
      <c r="DA70" s="48">
        <v>1</v>
      </c>
      <c r="DB70" s="48">
        <v>1</v>
      </c>
      <c r="DC70" s="48">
        <v>1</v>
      </c>
      <c r="DD70" s="12">
        <f t="shared" si="4"/>
        <v>14</v>
      </c>
      <c r="DE70" s="12">
        <f t="shared" si="5"/>
        <v>0.875</v>
      </c>
    </row>
    <row r="71" ht="16.5" spans="9:109">
      <c r="I71" t="s">
        <v>94</v>
      </c>
      <c r="J71" s="10">
        <v>0</v>
      </c>
      <c r="K71" s="10">
        <v>0</v>
      </c>
      <c r="L71" s="10">
        <v>0</v>
      </c>
      <c r="M71" s="10">
        <v>0</v>
      </c>
      <c r="N71" s="10">
        <v>0</v>
      </c>
      <c r="O71" s="10">
        <v>0</v>
      </c>
      <c r="P71" s="10">
        <v>1</v>
      </c>
      <c r="Q71" s="10">
        <v>0</v>
      </c>
      <c r="R71" s="10">
        <v>0</v>
      </c>
      <c r="S71" s="10">
        <v>0</v>
      </c>
      <c r="T71" s="10">
        <v>0</v>
      </c>
      <c r="U71" s="10">
        <v>0</v>
      </c>
      <c r="V71" s="10">
        <v>0</v>
      </c>
      <c r="W71" s="10">
        <v>0</v>
      </c>
      <c r="X71" s="10">
        <v>0</v>
      </c>
      <c r="Y71" s="10">
        <v>0</v>
      </c>
      <c r="Z71" s="10">
        <v>1</v>
      </c>
      <c r="AA71" s="10">
        <v>1</v>
      </c>
      <c r="AB71" s="12">
        <v>3</v>
      </c>
      <c r="AC71" s="13">
        <f t="shared" si="0"/>
        <v>0.166666666666667</v>
      </c>
      <c r="AK71" s="16" t="s">
        <v>171</v>
      </c>
      <c r="AL71" s="17">
        <v>0</v>
      </c>
      <c r="AM71" s="17">
        <v>0</v>
      </c>
      <c r="AN71" s="17">
        <v>0</v>
      </c>
      <c r="AO71" s="17">
        <v>0</v>
      </c>
      <c r="AP71" s="17">
        <v>0</v>
      </c>
      <c r="AQ71" s="17">
        <v>0</v>
      </c>
      <c r="AR71" s="17">
        <v>0</v>
      </c>
      <c r="AS71" s="17">
        <v>0</v>
      </c>
      <c r="AT71" s="17">
        <v>0</v>
      </c>
      <c r="AU71" s="17">
        <v>0</v>
      </c>
      <c r="AV71" s="17">
        <v>0</v>
      </c>
      <c r="AW71" s="17">
        <v>0</v>
      </c>
      <c r="AX71" s="17">
        <v>0</v>
      </c>
      <c r="AY71" s="17">
        <v>0</v>
      </c>
      <c r="AZ71" s="17">
        <v>0</v>
      </c>
      <c r="BA71" s="17">
        <v>0</v>
      </c>
      <c r="BB71" s="12">
        <f t="shared" si="1"/>
        <v>0</v>
      </c>
      <c r="BC71" s="12">
        <f t="shared" si="2"/>
        <v>0</v>
      </c>
      <c r="BD71" s="22"/>
      <c r="BE71" s="12"/>
      <c r="BH71" s="26">
        <v>1754</v>
      </c>
      <c r="BI71" s="36" t="s">
        <v>189</v>
      </c>
      <c r="BJ71" s="27">
        <v>0</v>
      </c>
      <c r="BK71" s="28">
        <v>0</v>
      </c>
      <c r="BL71" s="28">
        <v>0</v>
      </c>
      <c r="BM71" s="28">
        <v>0</v>
      </c>
      <c r="BN71" s="28">
        <v>0</v>
      </c>
      <c r="BO71" s="28">
        <v>0</v>
      </c>
      <c r="BP71" s="28">
        <v>0</v>
      </c>
      <c r="BQ71" s="28">
        <v>0</v>
      </c>
      <c r="BR71" s="28">
        <v>0</v>
      </c>
      <c r="BS71" s="28">
        <v>0</v>
      </c>
      <c r="BT71" s="28">
        <v>0</v>
      </c>
      <c r="BU71" s="28">
        <v>0</v>
      </c>
      <c r="BV71" s="28">
        <v>1</v>
      </c>
      <c r="BW71" s="28">
        <v>0</v>
      </c>
      <c r="BX71" s="28">
        <v>1</v>
      </c>
      <c r="BY71" s="28">
        <v>0</v>
      </c>
      <c r="BZ71" s="28">
        <v>1</v>
      </c>
      <c r="CA71" s="28">
        <v>0</v>
      </c>
      <c r="CB71" s="28">
        <v>1</v>
      </c>
      <c r="CC71" s="28">
        <v>0</v>
      </c>
      <c r="CD71" s="28">
        <v>0</v>
      </c>
      <c r="CE71">
        <f t="shared" si="3"/>
        <v>4</v>
      </c>
      <c r="CF71">
        <f t="shared" si="6"/>
        <v>0.19047619047619</v>
      </c>
      <c r="CM71" s="47" t="s">
        <v>100</v>
      </c>
      <c r="CN71" s="48">
        <v>1</v>
      </c>
      <c r="CO71" s="48">
        <v>0</v>
      </c>
      <c r="CP71" s="48">
        <v>0</v>
      </c>
      <c r="CQ71" s="48">
        <v>1</v>
      </c>
      <c r="CR71" s="48">
        <v>1</v>
      </c>
      <c r="CS71" s="48">
        <v>1</v>
      </c>
      <c r="CT71" s="48">
        <v>1</v>
      </c>
      <c r="CU71" s="48">
        <v>1</v>
      </c>
      <c r="CV71" s="48">
        <v>1</v>
      </c>
      <c r="CW71" s="48">
        <v>1</v>
      </c>
      <c r="CX71" s="48">
        <v>1</v>
      </c>
      <c r="CY71" s="48">
        <v>1</v>
      </c>
      <c r="CZ71" s="48">
        <v>1</v>
      </c>
      <c r="DA71" s="48">
        <v>1</v>
      </c>
      <c r="DB71" s="48">
        <v>1</v>
      </c>
      <c r="DC71" s="48">
        <v>1</v>
      </c>
      <c r="DD71" s="12">
        <f t="shared" si="4"/>
        <v>14</v>
      </c>
      <c r="DE71" s="12">
        <f t="shared" si="5"/>
        <v>0.875</v>
      </c>
    </row>
    <row r="72" ht="16.5" spans="9:109">
      <c r="I72" t="s">
        <v>143</v>
      </c>
      <c r="J72" s="10">
        <v>0</v>
      </c>
      <c r="K72" s="10">
        <v>0</v>
      </c>
      <c r="L72" s="10">
        <v>0</v>
      </c>
      <c r="M72" s="10">
        <v>0</v>
      </c>
      <c r="N72" s="10">
        <v>0</v>
      </c>
      <c r="O72" s="10">
        <v>0</v>
      </c>
      <c r="P72" s="10">
        <v>1</v>
      </c>
      <c r="Q72" s="10">
        <v>0</v>
      </c>
      <c r="R72" s="10">
        <v>0</v>
      </c>
      <c r="S72" s="10">
        <v>0</v>
      </c>
      <c r="T72" s="10">
        <v>0</v>
      </c>
      <c r="U72" s="10">
        <v>0</v>
      </c>
      <c r="V72" s="10">
        <v>0</v>
      </c>
      <c r="W72" s="10">
        <v>0</v>
      </c>
      <c r="X72" s="10">
        <v>0</v>
      </c>
      <c r="Y72" s="10">
        <v>0</v>
      </c>
      <c r="Z72" s="10">
        <v>1</v>
      </c>
      <c r="AA72" s="10">
        <v>1</v>
      </c>
      <c r="AB72" s="12">
        <v>3</v>
      </c>
      <c r="AC72" s="13">
        <f t="shared" si="0"/>
        <v>0.166666666666667</v>
      </c>
      <c r="AK72" s="18" t="s">
        <v>173</v>
      </c>
      <c r="AL72" s="17">
        <v>0</v>
      </c>
      <c r="AM72" s="17">
        <v>0</v>
      </c>
      <c r="AN72" s="17">
        <v>0</v>
      </c>
      <c r="AO72" s="17">
        <v>0</v>
      </c>
      <c r="AP72" s="17">
        <v>0</v>
      </c>
      <c r="AQ72" s="17">
        <v>0</v>
      </c>
      <c r="AR72" s="17">
        <v>0</v>
      </c>
      <c r="AS72" s="17">
        <v>0</v>
      </c>
      <c r="AT72" s="17">
        <v>0</v>
      </c>
      <c r="AU72" s="17">
        <v>0</v>
      </c>
      <c r="AV72" s="17">
        <v>0</v>
      </c>
      <c r="AW72" s="17">
        <v>0</v>
      </c>
      <c r="AX72" s="17">
        <v>0</v>
      </c>
      <c r="AY72" s="17">
        <v>0</v>
      </c>
      <c r="AZ72" s="17">
        <v>0</v>
      </c>
      <c r="BA72" s="17">
        <v>0</v>
      </c>
      <c r="BB72" s="12">
        <f t="shared" si="1"/>
        <v>0</v>
      </c>
      <c r="BC72" s="12">
        <f t="shared" si="2"/>
        <v>0</v>
      </c>
      <c r="BD72" s="22"/>
      <c r="BE72" s="12"/>
      <c r="BH72" s="26">
        <v>3335</v>
      </c>
      <c r="BI72" s="50" t="s">
        <v>190</v>
      </c>
      <c r="BJ72" s="27">
        <v>0</v>
      </c>
      <c r="BK72" s="28">
        <v>0</v>
      </c>
      <c r="BL72" s="28">
        <v>0</v>
      </c>
      <c r="BM72" s="28">
        <v>0</v>
      </c>
      <c r="BN72" s="28">
        <v>0</v>
      </c>
      <c r="BO72" s="28">
        <v>0</v>
      </c>
      <c r="BP72" s="28">
        <v>0</v>
      </c>
      <c r="BQ72" s="28">
        <v>0</v>
      </c>
      <c r="BR72" s="28">
        <v>0</v>
      </c>
      <c r="BS72" s="28">
        <v>1</v>
      </c>
      <c r="BT72" s="28">
        <v>1</v>
      </c>
      <c r="BU72" s="28">
        <v>0</v>
      </c>
      <c r="BV72" s="28">
        <v>0</v>
      </c>
      <c r="BW72" s="28">
        <v>0</v>
      </c>
      <c r="BX72" s="28">
        <v>0</v>
      </c>
      <c r="BY72" s="28">
        <v>0</v>
      </c>
      <c r="BZ72" s="28">
        <v>0</v>
      </c>
      <c r="CA72" s="28">
        <v>1</v>
      </c>
      <c r="CB72" s="28">
        <v>0</v>
      </c>
      <c r="CC72" s="28">
        <v>0</v>
      </c>
      <c r="CD72" s="28">
        <v>1</v>
      </c>
      <c r="CE72">
        <f t="shared" si="3"/>
        <v>4</v>
      </c>
      <c r="CF72">
        <f t="shared" si="6"/>
        <v>0.19047619047619</v>
      </c>
      <c r="CM72" s="47" t="s">
        <v>113</v>
      </c>
      <c r="CN72" s="48">
        <v>0</v>
      </c>
      <c r="CO72" s="48">
        <v>0</v>
      </c>
      <c r="CP72" s="48">
        <v>1</v>
      </c>
      <c r="CQ72" s="48">
        <v>1</v>
      </c>
      <c r="CR72" s="48">
        <v>1</v>
      </c>
      <c r="CS72" s="48">
        <v>1</v>
      </c>
      <c r="CT72" s="48">
        <v>1</v>
      </c>
      <c r="CU72" s="48">
        <v>1</v>
      </c>
      <c r="CV72" s="48">
        <v>1</v>
      </c>
      <c r="CW72" s="48">
        <v>1</v>
      </c>
      <c r="CX72" s="48">
        <v>1</v>
      </c>
      <c r="CY72" s="48">
        <v>1</v>
      </c>
      <c r="CZ72" s="48">
        <v>1</v>
      </c>
      <c r="DA72" s="48">
        <v>1</v>
      </c>
      <c r="DB72" s="48">
        <v>1</v>
      </c>
      <c r="DC72" s="48">
        <v>1</v>
      </c>
      <c r="DD72" s="12">
        <f t="shared" si="4"/>
        <v>14</v>
      </c>
      <c r="DE72" s="12">
        <f t="shared" si="5"/>
        <v>0.875</v>
      </c>
    </row>
    <row r="73" ht="16.5" spans="9:109">
      <c r="I73" t="s">
        <v>108</v>
      </c>
      <c r="J73" s="10">
        <v>0</v>
      </c>
      <c r="K73" s="10">
        <v>0</v>
      </c>
      <c r="L73" s="10">
        <v>0</v>
      </c>
      <c r="M73" s="10">
        <v>0</v>
      </c>
      <c r="N73" s="10">
        <v>0</v>
      </c>
      <c r="O73" s="10">
        <v>0</v>
      </c>
      <c r="P73" s="10">
        <v>0</v>
      </c>
      <c r="Q73" s="10">
        <v>0</v>
      </c>
      <c r="R73" s="10">
        <v>0</v>
      </c>
      <c r="S73" s="10">
        <v>0</v>
      </c>
      <c r="T73" s="10">
        <v>1</v>
      </c>
      <c r="U73" s="10">
        <v>0</v>
      </c>
      <c r="V73" s="10">
        <v>1</v>
      </c>
      <c r="W73" s="10">
        <v>0</v>
      </c>
      <c r="X73" s="10">
        <v>0</v>
      </c>
      <c r="Y73" s="10">
        <v>0</v>
      </c>
      <c r="Z73" s="10">
        <v>1</v>
      </c>
      <c r="AA73" s="10">
        <v>1</v>
      </c>
      <c r="AB73" s="12">
        <v>4</v>
      </c>
      <c r="AC73" s="13">
        <f t="shared" si="0"/>
        <v>0.222222222222222</v>
      </c>
      <c r="AK73" s="19" t="s">
        <v>80</v>
      </c>
      <c r="AL73" s="17">
        <v>0</v>
      </c>
      <c r="AM73" s="17">
        <v>0</v>
      </c>
      <c r="AN73" s="17">
        <v>0</v>
      </c>
      <c r="AO73" s="17">
        <v>0</v>
      </c>
      <c r="AP73" s="17">
        <v>0</v>
      </c>
      <c r="AQ73" s="17">
        <v>0</v>
      </c>
      <c r="AR73" s="17">
        <v>0</v>
      </c>
      <c r="AS73" s="17">
        <v>0</v>
      </c>
      <c r="AT73" s="17">
        <v>0</v>
      </c>
      <c r="AU73" s="17">
        <v>0</v>
      </c>
      <c r="AV73" s="17">
        <v>0</v>
      </c>
      <c r="AW73" s="17">
        <v>1</v>
      </c>
      <c r="AX73" s="17">
        <v>0</v>
      </c>
      <c r="AY73" s="17">
        <v>0</v>
      </c>
      <c r="AZ73" s="17">
        <v>0</v>
      </c>
      <c r="BA73" s="17">
        <v>0</v>
      </c>
      <c r="BB73" s="12">
        <f t="shared" si="1"/>
        <v>1</v>
      </c>
      <c r="BC73" s="12">
        <f t="shared" si="2"/>
        <v>0.0625</v>
      </c>
      <c r="BD73" s="22"/>
      <c r="BE73" s="12"/>
      <c r="BH73" s="26">
        <v>3489</v>
      </c>
      <c r="BI73" s="50" t="s">
        <v>191</v>
      </c>
      <c r="BJ73" s="27">
        <v>0</v>
      </c>
      <c r="BK73" s="28">
        <v>0</v>
      </c>
      <c r="BL73" s="28">
        <v>0</v>
      </c>
      <c r="BM73" s="28">
        <v>0</v>
      </c>
      <c r="BN73" s="28">
        <v>1</v>
      </c>
      <c r="BO73" s="28">
        <v>0</v>
      </c>
      <c r="BP73" s="28">
        <v>0</v>
      </c>
      <c r="BQ73" s="28">
        <v>0</v>
      </c>
      <c r="BR73" s="28">
        <v>0</v>
      </c>
      <c r="BS73" s="28">
        <v>0</v>
      </c>
      <c r="BT73" s="40" t="s">
        <v>60</v>
      </c>
      <c r="BU73" s="28">
        <v>0</v>
      </c>
      <c r="BV73" s="40" t="s">
        <v>60</v>
      </c>
      <c r="BW73" s="28">
        <v>0</v>
      </c>
      <c r="BX73" s="28">
        <v>0</v>
      </c>
      <c r="BY73" s="40" t="s">
        <v>60</v>
      </c>
      <c r="BZ73" s="28">
        <v>1</v>
      </c>
      <c r="CA73" s="28">
        <v>1</v>
      </c>
      <c r="CB73" s="28">
        <v>1</v>
      </c>
      <c r="CC73" s="28">
        <v>1</v>
      </c>
      <c r="CD73" s="28">
        <v>0</v>
      </c>
      <c r="CE73">
        <f t="shared" si="3"/>
        <v>5</v>
      </c>
      <c r="CF73">
        <f>CE73/18</f>
        <v>0.277777777777778</v>
      </c>
      <c r="CM73" s="47" t="s">
        <v>116</v>
      </c>
      <c r="CN73" s="48">
        <v>0</v>
      </c>
      <c r="CO73" s="48">
        <v>0</v>
      </c>
      <c r="CP73" s="48">
        <v>1</v>
      </c>
      <c r="CQ73" s="48">
        <v>1</v>
      </c>
      <c r="CR73" s="48">
        <v>1</v>
      </c>
      <c r="CS73" s="48">
        <v>1</v>
      </c>
      <c r="CT73" s="48">
        <v>1</v>
      </c>
      <c r="CU73" s="48">
        <v>1</v>
      </c>
      <c r="CV73" s="48">
        <v>1</v>
      </c>
      <c r="CW73" s="48">
        <v>1</v>
      </c>
      <c r="CX73" s="48">
        <v>1</v>
      </c>
      <c r="CY73" s="48">
        <v>1</v>
      </c>
      <c r="CZ73" s="48">
        <v>1</v>
      </c>
      <c r="DA73" s="48">
        <v>1</v>
      </c>
      <c r="DB73" s="48">
        <v>1</v>
      </c>
      <c r="DC73" s="48">
        <v>1</v>
      </c>
      <c r="DD73" s="12">
        <f t="shared" si="4"/>
        <v>14</v>
      </c>
      <c r="DE73" s="12">
        <f t="shared" si="5"/>
        <v>0.875</v>
      </c>
    </row>
    <row r="74" ht="16.5" spans="9:109">
      <c r="I74" t="s">
        <v>153</v>
      </c>
      <c r="J74" s="10">
        <v>0</v>
      </c>
      <c r="K74" s="10">
        <v>0</v>
      </c>
      <c r="L74" s="10">
        <v>0</v>
      </c>
      <c r="M74" s="10">
        <v>0</v>
      </c>
      <c r="N74" s="10">
        <v>0</v>
      </c>
      <c r="O74" s="10">
        <v>0</v>
      </c>
      <c r="P74" s="10">
        <v>0</v>
      </c>
      <c r="Q74" s="10">
        <v>0</v>
      </c>
      <c r="R74" s="10">
        <v>0</v>
      </c>
      <c r="S74" s="10">
        <v>0</v>
      </c>
      <c r="T74" s="10">
        <v>1</v>
      </c>
      <c r="U74" s="10">
        <v>0</v>
      </c>
      <c r="V74" s="10">
        <v>1</v>
      </c>
      <c r="W74" s="10">
        <v>0</v>
      </c>
      <c r="X74" s="10">
        <v>0</v>
      </c>
      <c r="Y74" s="10">
        <v>0</v>
      </c>
      <c r="Z74" s="10">
        <v>1</v>
      </c>
      <c r="AA74" s="10">
        <v>1</v>
      </c>
      <c r="AB74" s="12">
        <v>4</v>
      </c>
      <c r="AC74" s="13">
        <f t="shared" si="0"/>
        <v>0.222222222222222</v>
      </c>
      <c r="AK74" s="19" t="s">
        <v>87</v>
      </c>
      <c r="AL74" s="17">
        <v>0</v>
      </c>
      <c r="AM74" s="17">
        <v>1</v>
      </c>
      <c r="AN74" s="17">
        <v>0</v>
      </c>
      <c r="AO74" s="17">
        <v>0</v>
      </c>
      <c r="AP74" s="17">
        <v>0</v>
      </c>
      <c r="AQ74" s="17">
        <v>0</v>
      </c>
      <c r="AR74" s="17">
        <v>0</v>
      </c>
      <c r="AS74" s="17">
        <v>0</v>
      </c>
      <c r="AT74" s="17">
        <v>0</v>
      </c>
      <c r="AU74" s="17">
        <v>0</v>
      </c>
      <c r="AV74" s="17">
        <v>0</v>
      </c>
      <c r="AW74" s="17">
        <v>0</v>
      </c>
      <c r="AX74" s="17">
        <v>0</v>
      </c>
      <c r="AY74" s="17">
        <v>0</v>
      </c>
      <c r="AZ74" s="17">
        <v>0</v>
      </c>
      <c r="BA74" s="17">
        <v>0</v>
      </c>
      <c r="BB74" s="12">
        <f t="shared" si="1"/>
        <v>1</v>
      </c>
      <c r="BC74" s="12">
        <f t="shared" si="2"/>
        <v>0.0625</v>
      </c>
      <c r="BD74" s="22"/>
      <c r="BE74" s="12"/>
      <c r="BH74" s="26">
        <v>4060</v>
      </c>
      <c r="BI74" s="36" t="s">
        <v>192</v>
      </c>
      <c r="BJ74" s="27">
        <v>0</v>
      </c>
      <c r="BK74" s="28">
        <v>0</v>
      </c>
      <c r="BL74" s="28">
        <v>0</v>
      </c>
      <c r="BM74" s="28">
        <v>0</v>
      </c>
      <c r="BN74" s="28">
        <v>1</v>
      </c>
      <c r="BO74" s="28">
        <v>0</v>
      </c>
      <c r="BP74" s="28">
        <v>0</v>
      </c>
      <c r="BQ74" s="28">
        <v>0</v>
      </c>
      <c r="BR74" s="28">
        <v>0</v>
      </c>
      <c r="BS74" s="28">
        <v>0</v>
      </c>
      <c r="BT74" s="28">
        <v>0</v>
      </c>
      <c r="BU74" s="28">
        <v>0</v>
      </c>
      <c r="BV74" s="28">
        <v>1</v>
      </c>
      <c r="BW74" s="28">
        <v>0</v>
      </c>
      <c r="BX74" s="28">
        <v>0</v>
      </c>
      <c r="BY74" s="28">
        <v>1</v>
      </c>
      <c r="BZ74" s="28">
        <v>0</v>
      </c>
      <c r="CA74" s="28">
        <v>0</v>
      </c>
      <c r="CB74" s="28">
        <v>1</v>
      </c>
      <c r="CC74" s="28">
        <v>1</v>
      </c>
      <c r="CD74" s="28">
        <v>0</v>
      </c>
      <c r="CE74">
        <f t="shared" si="3"/>
        <v>5</v>
      </c>
      <c r="CF74">
        <f>CE74/21</f>
        <v>0.238095238095238</v>
      </c>
      <c r="CM74" s="47" t="s">
        <v>126</v>
      </c>
      <c r="CN74" s="48">
        <v>1</v>
      </c>
      <c r="CO74" s="48">
        <v>0</v>
      </c>
      <c r="CP74" s="48">
        <v>0</v>
      </c>
      <c r="CQ74" s="48">
        <v>1</v>
      </c>
      <c r="CR74" s="48">
        <v>1</v>
      </c>
      <c r="CS74" s="48">
        <v>1</v>
      </c>
      <c r="CT74" s="48">
        <v>1</v>
      </c>
      <c r="CU74" s="48">
        <v>1</v>
      </c>
      <c r="CV74" s="48">
        <v>1</v>
      </c>
      <c r="CW74" s="48">
        <v>1</v>
      </c>
      <c r="CX74" s="48">
        <v>1</v>
      </c>
      <c r="CY74" s="48">
        <v>1</v>
      </c>
      <c r="CZ74" s="48">
        <v>1</v>
      </c>
      <c r="DA74" s="48">
        <v>1</v>
      </c>
      <c r="DB74" s="48">
        <v>1</v>
      </c>
      <c r="DC74" s="48">
        <v>1</v>
      </c>
      <c r="DD74" s="12">
        <f t="shared" si="4"/>
        <v>14</v>
      </c>
      <c r="DE74" s="12">
        <f t="shared" si="5"/>
        <v>0.875</v>
      </c>
    </row>
    <row r="75" ht="16.5" spans="9:109">
      <c r="I75" t="s">
        <v>130</v>
      </c>
      <c r="J75" s="10">
        <v>0</v>
      </c>
      <c r="K75" s="10">
        <v>0</v>
      </c>
      <c r="L75" s="10">
        <v>0</v>
      </c>
      <c r="M75" s="10">
        <v>0</v>
      </c>
      <c r="N75" s="10">
        <v>0</v>
      </c>
      <c r="O75" s="10">
        <v>0</v>
      </c>
      <c r="P75" s="10">
        <v>0</v>
      </c>
      <c r="Q75" s="10">
        <v>0</v>
      </c>
      <c r="R75" s="10">
        <v>0</v>
      </c>
      <c r="S75" s="10">
        <v>1</v>
      </c>
      <c r="T75" s="10">
        <v>0</v>
      </c>
      <c r="U75" s="10">
        <v>0</v>
      </c>
      <c r="V75" s="10">
        <v>1</v>
      </c>
      <c r="W75" s="10">
        <v>0</v>
      </c>
      <c r="X75" s="10">
        <v>0</v>
      </c>
      <c r="Y75" s="10">
        <v>1</v>
      </c>
      <c r="Z75" s="10">
        <v>0</v>
      </c>
      <c r="AA75" s="10">
        <v>1</v>
      </c>
      <c r="AB75" s="12">
        <v>4</v>
      </c>
      <c r="AC75" s="13">
        <f t="shared" si="0"/>
        <v>0.222222222222222</v>
      </c>
      <c r="AK75" s="19" t="s">
        <v>115</v>
      </c>
      <c r="AL75" s="17">
        <v>0</v>
      </c>
      <c r="AM75" s="17">
        <v>0</v>
      </c>
      <c r="AN75" s="17">
        <v>0</v>
      </c>
      <c r="AO75" s="17">
        <v>0</v>
      </c>
      <c r="AP75" s="17">
        <v>0</v>
      </c>
      <c r="AQ75" s="17">
        <v>0</v>
      </c>
      <c r="AR75" s="17">
        <v>0</v>
      </c>
      <c r="AS75" s="17">
        <v>0</v>
      </c>
      <c r="AT75" s="17">
        <v>0</v>
      </c>
      <c r="AU75" s="17">
        <v>0</v>
      </c>
      <c r="AV75" s="17">
        <v>0</v>
      </c>
      <c r="AW75" s="17">
        <v>0</v>
      </c>
      <c r="AX75" s="17">
        <v>1</v>
      </c>
      <c r="AY75" s="17">
        <v>0</v>
      </c>
      <c r="AZ75" s="17">
        <v>0</v>
      </c>
      <c r="BA75" s="17">
        <v>0</v>
      </c>
      <c r="BB75" s="12">
        <f t="shared" si="1"/>
        <v>1</v>
      </c>
      <c r="BC75" s="12">
        <f t="shared" si="2"/>
        <v>0.0625</v>
      </c>
      <c r="BD75" s="22"/>
      <c r="BE75" s="12"/>
      <c r="BH75" s="26">
        <v>6109</v>
      </c>
      <c r="BI75" s="36" t="s">
        <v>193</v>
      </c>
      <c r="BJ75" s="27">
        <v>0</v>
      </c>
      <c r="BK75" s="28">
        <v>0</v>
      </c>
      <c r="BL75" s="28">
        <v>0</v>
      </c>
      <c r="BM75" s="28">
        <v>0</v>
      </c>
      <c r="BN75" s="28">
        <v>0</v>
      </c>
      <c r="BO75" s="28">
        <v>0</v>
      </c>
      <c r="BP75" s="28">
        <v>1</v>
      </c>
      <c r="BQ75" s="28">
        <v>1</v>
      </c>
      <c r="BR75" s="28">
        <v>0</v>
      </c>
      <c r="BS75" s="28">
        <v>0</v>
      </c>
      <c r="BT75" s="28">
        <v>0</v>
      </c>
      <c r="BU75" s="28">
        <v>0</v>
      </c>
      <c r="BV75" s="28">
        <v>0</v>
      </c>
      <c r="BW75" s="28">
        <v>0</v>
      </c>
      <c r="BX75" s="28">
        <v>0</v>
      </c>
      <c r="BY75" s="28">
        <v>0</v>
      </c>
      <c r="BZ75" s="28">
        <v>1</v>
      </c>
      <c r="CA75" s="28">
        <v>0</v>
      </c>
      <c r="CB75" s="28">
        <v>0</v>
      </c>
      <c r="CC75" s="28">
        <v>1</v>
      </c>
      <c r="CD75" s="28">
        <v>1</v>
      </c>
      <c r="CE75">
        <f t="shared" si="3"/>
        <v>5</v>
      </c>
      <c r="CF75">
        <f>CE75/21</f>
        <v>0.238095238095238</v>
      </c>
      <c r="CM75" s="47" t="s">
        <v>85</v>
      </c>
      <c r="CN75" s="48">
        <v>0</v>
      </c>
      <c r="CO75" s="48">
        <v>1</v>
      </c>
      <c r="CP75" s="48">
        <v>1</v>
      </c>
      <c r="CQ75" s="48">
        <v>1</v>
      </c>
      <c r="CR75" s="48">
        <v>1</v>
      </c>
      <c r="CS75" s="48">
        <v>1</v>
      </c>
      <c r="CT75" s="48">
        <v>1</v>
      </c>
      <c r="CU75" s="48">
        <v>1</v>
      </c>
      <c r="CV75" s="48">
        <v>1</v>
      </c>
      <c r="CW75" s="48">
        <v>1</v>
      </c>
      <c r="CX75" s="48">
        <v>1</v>
      </c>
      <c r="CY75" s="48">
        <v>1</v>
      </c>
      <c r="CZ75" s="48">
        <v>1</v>
      </c>
      <c r="DA75" s="48">
        <v>1</v>
      </c>
      <c r="DB75" s="48">
        <v>1</v>
      </c>
      <c r="DC75" s="48">
        <v>1</v>
      </c>
      <c r="DD75" s="12">
        <f t="shared" si="4"/>
        <v>15</v>
      </c>
      <c r="DE75" s="12">
        <f t="shared" si="5"/>
        <v>0.9375</v>
      </c>
    </row>
    <row r="76" ht="16.5" spans="9:109">
      <c r="I76" t="s">
        <v>110</v>
      </c>
      <c r="J76" s="10">
        <v>0</v>
      </c>
      <c r="K76" s="10">
        <v>0</v>
      </c>
      <c r="L76" s="10">
        <v>0</v>
      </c>
      <c r="M76" s="10">
        <v>0</v>
      </c>
      <c r="N76" s="10">
        <v>0</v>
      </c>
      <c r="O76" s="10">
        <v>0</v>
      </c>
      <c r="P76" s="10">
        <v>0</v>
      </c>
      <c r="Q76" s="10">
        <v>0</v>
      </c>
      <c r="R76" s="10">
        <v>0</v>
      </c>
      <c r="S76" s="10">
        <v>0</v>
      </c>
      <c r="T76" s="10">
        <v>0</v>
      </c>
      <c r="U76" s="10">
        <v>0</v>
      </c>
      <c r="V76" s="10">
        <v>1</v>
      </c>
      <c r="W76" s="10">
        <v>0</v>
      </c>
      <c r="X76" s="10">
        <v>0</v>
      </c>
      <c r="Y76" s="10">
        <v>1</v>
      </c>
      <c r="Z76" s="10">
        <v>1</v>
      </c>
      <c r="AA76" s="10">
        <v>1</v>
      </c>
      <c r="AB76" s="12">
        <v>4</v>
      </c>
      <c r="AC76" s="13">
        <f t="shared" si="0"/>
        <v>0.222222222222222</v>
      </c>
      <c r="AK76" s="19" t="s">
        <v>118</v>
      </c>
      <c r="AL76" s="17">
        <v>0</v>
      </c>
      <c r="AM76" s="17">
        <v>0</v>
      </c>
      <c r="AN76" s="17">
        <v>0</v>
      </c>
      <c r="AO76" s="17">
        <v>0</v>
      </c>
      <c r="AP76" s="17">
        <v>0</v>
      </c>
      <c r="AQ76" s="17">
        <v>0</v>
      </c>
      <c r="AR76" s="17">
        <v>0</v>
      </c>
      <c r="AS76" s="17">
        <v>0</v>
      </c>
      <c r="AT76" s="17">
        <v>0</v>
      </c>
      <c r="AU76" s="17">
        <v>0</v>
      </c>
      <c r="AV76" s="17">
        <v>0</v>
      </c>
      <c r="AW76" s="17">
        <v>0</v>
      </c>
      <c r="AX76" s="17">
        <v>0</v>
      </c>
      <c r="AY76" s="17">
        <v>0</v>
      </c>
      <c r="AZ76" s="17">
        <v>1</v>
      </c>
      <c r="BA76" s="17">
        <v>0</v>
      </c>
      <c r="BB76" s="12">
        <f t="shared" si="1"/>
        <v>1</v>
      </c>
      <c r="BC76" s="12">
        <f t="shared" si="2"/>
        <v>0.0625</v>
      </c>
      <c r="BD76" s="22"/>
      <c r="BE76" s="12"/>
      <c r="BH76" s="26">
        <v>1702</v>
      </c>
      <c r="BI76" s="36" t="s">
        <v>194</v>
      </c>
      <c r="BJ76" s="27">
        <v>0</v>
      </c>
      <c r="BK76" s="28">
        <v>0</v>
      </c>
      <c r="BL76" s="28">
        <v>0</v>
      </c>
      <c r="BM76" s="28">
        <v>0</v>
      </c>
      <c r="BN76" s="28">
        <v>0</v>
      </c>
      <c r="BO76" s="28">
        <v>0</v>
      </c>
      <c r="BP76" s="28">
        <v>0</v>
      </c>
      <c r="BQ76" s="28">
        <v>1</v>
      </c>
      <c r="BR76" s="28">
        <v>0</v>
      </c>
      <c r="BS76" s="28">
        <v>0</v>
      </c>
      <c r="BT76" s="28">
        <v>0</v>
      </c>
      <c r="BU76" s="28">
        <v>0</v>
      </c>
      <c r="BV76" s="28">
        <v>1</v>
      </c>
      <c r="BW76" s="28">
        <v>0</v>
      </c>
      <c r="BX76" s="28">
        <v>1</v>
      </c>
      <c r="BY76" s="28">
        <v>1</v>
      </c>
      <c r="BZ76" s="28">
        <v>0</v>
      </c>
      <c r="CA76" s="28">
        <v>0</v>
      </c>
      <c r="CB76" s="28">
        <v>1</v>
      </c>
      <c r="CC76" s="28">
        <v>1</v>
      </c>
      <c r="CD76" s="28">
        <v>0</v>
      </c>
      <c r="CE76">
        <f t="shared" si="3"/>
        <v>6</v>
      </c>
      <c r="CF76">
        <f>CE76/21</f>
        <v>0.285714285714286</v>
      </c>
      <c r="CM76" s="47" t="s">
        <v>97</v>
      </c>
      <c r="CN76" s="48">
        <v>1</v>
      </c>
      <c r="CO76" s="48">
        <v>0</v>
      </c>
      <c r="CP76" s="48">
        <v>1</v>
      </c>
      <c r="CQ76" s="48">
        <v>1</v>
      </c>
      <c r="CR76" s="48">
        <v>1</v>
      </c>
      <c r="CS76" s="48">
        <v>1</v>
      </c>
      <c r="CT76" s="48">
        <v>1</v>
      </c>
      <c r="CU76" s="48">
        <v>1</v>
      </c>
      <c r="CV76" s="48">
        <v>1</v>
      </c>
      <c r="CW76" s="48">
        <v>1</v>
      </c>
      <c r="CX76" s="48">
        <v>1</v>
      </c>
      <c r="CY76" s="48">
        <v>1</v>
      </c>
      <c r="CZ76" s="48">
        <v>1</v>
      </c>
      <c r="DA76" s="48">
        <v>1</v>
      </c>
      <c r="DB76" s="48">
        <v>1</v>
      </c>
      <c r="DC76" s="48">
        <v>1</v>
      </c>
      <c r="DD76" s="12">
        <f t="shared" si="4"/>
        <v>15</v>
      </c>
      <c r="DE76" s="12">
        <f t="shared" si="5"/>
        <v>0.9375</v>
      </c>
    </row>
    <row r="77" ht="16.5" spans="9:109">
      <c r="I77" t="s">
        <v>127</v>
      </c>
      <c r="J77" s="10">
        <v>0</v>
      </c>
      <c r="K77" s="10">
        <v>0</v>
      </c>
      <c r="L77" s="10">
        <v>0</v>
      </c>
      <c r="M77" s="10">
        <v>0</v>
      </c>
      <c r="N77" s="10">
        <v>0</v>
      </c>
      <c r="O77" s="10">
        <v>0</v>
      </c>
      <c r="P77" s="10">
        <v>0</v>
      </c>
      <c r="Q77" s="10">
        <v>1</v>
      </c>
      <c r="R77" s="10">
        <v>0</v>
      </c>
      <c r="S77" s="10">
        <v>0</v>
      </c>
      <c r="T77" s="10">
        <v>0</v>
      </c>
      <c r="U77" s="10">
        <v>0</v>
      </c>
      <c r="V77" s="10">
        <v>0</v>
      </c>
      <c r="W77" s="10">
        <v>0</v>
      </c>
      <c r="X77" s="10">
        <v>0</v>
      </c>
      <c r="Y77" s="10">
        <v>1</v>
      </c>
      <c r="Z77" s="10">
        <v>1</v>
      </c>
      <c r="AA77" s="10">
        <v>1</v>
      </c>
      <c r="AB77" s="12">
        <v>4</v>
      </c>
      <c r="AC77" s="13">
        <f t="shared" si="0"/>
        <v>0.222222222222222</v>
      </c>
      <c r="AK77" s="19" t="s">
        <v>144</v>
      </c>
      <c r="AL77" s="17">
        <v>0</v>
      </c>
      <c r="AM77" s="17">
        <v>0</v>
      </c>
      <c r="AN77" s="17">
        <v>0</v>
      </c>
      <c r="AO77" s="17">
        <v>0</v>
      </c>
      <c r="AP77" s="17">
        <v>0</v>
      </c>
      <c r="AQ77" s="17">
        <v>0</v>
      </c>
      <c r="AR77" s="17">
        <v>0</v>
      </c>
      <c r="AS77" s="17">
        <v>0</v>
      </c>
      <c r="AT77" s="17">
        <v>0</v>
      </c>
      <c r="AU77" s="17">
        <v>0</v>
      </c>
      <c r="AV77" s="17">
        <v>0</v>
      </c>
      <c r="AW77" s="17">
        <v>0</v>
      </c>
      <c r="AX77" s="17">
        <v>0</v>
      </c>
      <c r="AY77" s="17">
        <v>1</v>
      </c>
      <c r="AZ77" s="17">
        <v>0</v>
      </c>
      <c r="BA77" s="17">
        <v>0</v>
      </c>
      <c r="BB77" s="12">
        <f t="shared" si="1"/>
        <v>1</v>
      </c>
      <c r="BC77" s="12">
        <f t="shared" si="2"/>
        <v>0.0625</v>
      </c>
      <c r="BD77" s="22"/>
      <c r="BE77" s="12"/>
      <c r="BH77" s="26" t="s">
        <v>134</v>
      </c>
      <c r="BI77" s="37" t="s">
        <v>134</v>
      </c>
      <c r="BJ77" s="27">
        <v>0</v>
      </c>
      <c r="BK77" s="28">
        <v>0</v>
      </c>
      <c r="BL77" s="28">
        <v>0</v>
      </c>
      <c r="BM77" s="28">
        <v>0</v>
      </c>
      <c r="BN77" s="28">
        <v>1</v>
      </c>
      <c r="BO77" s="28">
        <v>0</v>
      </c>
      <c r="BP77" s="28">
        <v>0</v>
      </c>
      <c r="BQ77" s="28">
        <v>0</v>
      </c>
      <c r="BR77" s="28">
        <v>0</v>
      </c>
      <c r="BS77" s="28">
        <v>0</v>
      </c>
      <c r="BT77" s="28">
        <v>0</v>
      </c>
      <c r="BU77" s="28">
        <v>0</v>
      </c>
      <c r="BV77" s="28">
        <v>1</v>
      </c>
      <c r="BW77" s="28">
        <v>0</v>
      </c>
      <c r="BX77" s="28">
        <v>0</v>
      </c>
      <c r="BY77" s="28">
        <v>0</v>
      </c>
      <c r="BZ77" s="28">
        <v>1</v>
      </c>
      <c r="CA77" s="28">
        <v>1</v>
      </c>
      <c r="CB77" s="28">
        <v>1</v>
      </c>
      <c r="CC77" s="28">
        <v>0</v>
      </c>
      <c r="CD77" s="28">
        <v>1</v>
      </c>
      <c r="CE77">
        <f t="shared" si="3"/>
        <v>6</v>
      </c>
      <c r="CF77">
        <f>CE77/21</f>
        <v>0.285714285714286</v>
      </c>
      <c r="CM77" s="47" t="s">
        <v>103</v>
      </c>
      <c r="CN77" s="48">
        <v>1</v>
      </c>
      <c r="CO77" s="48">
        <v>0</v>
      </c>
      <c r="CP77" s="48">
        <v>1</v>
      </c>
      <c r="CQ77" s="48">
        <v>1</v>
      </c>
      <c r="CR77" s="48">
        <v>1</v>
      </c>
      <c r="CS77" s="48">
        <v>1</v>
      </c>
      <c r="CT77" s="48">
        <v>1</v>
      </c>
      <c r="CU77" s="48">
        <v>1</v>
      </c>
      <c r="CV77" s="48">
        <v>1</v>
      </c>
      <c r="CW77" s="48">
        <v>1</v>
      </c>
      <c r="CX77" s="48">
        <v>1</v>
      </c>
      <c r="CY77" s="48">
        <v>1</v>
      </c>
      <c r="CZ77" s="48">
        <v>1</v>
      </c>
      <c r="DA77" s="48">
        <v>1</v>
      </c>
      <c r="DB77" s="48">
        <v>1</v>
      </c>
      <c r="DC77" s="48">
        <v>1</v>
      </c>
      <c r="DD77" s="12">
        <f t="shared" si="4"/>
        <v>15</v>
      </c>
      <c r="DE77" s="12">
        <f t="shared" si="5"/>
        <v>0.9375</v>
      </c>
    </row>
    <row r="78" ht="16.5" spans="9:109">
      <c r="I78" t="s">
        <v>139</v>
      </c>
      <c r="J78" s="10">
        <v>0</v>
      </c>
      <c r="K78" s="10">
        <v>0</v>
      </c>
      <c r="L78" s="10">
        <v>0</v>
      </c>
      <c r="M78" s="10">
        <v>0</v>
      </c>
      <c r="N78" s="10">
        <v>1</v>
      </c>
      <c r="O78" s="10">
        <v>0</v>
      </c>
      <c r="P78" s="10">
        <v>0</v>
      </c>
      <c r="Q78" s="10">
        <v>0</v>
      </c>
      <c r="R78" s="10">
        <v>0</v>
      </c>
      <c r="S78" s="10">
        <v>1</v>
      </c>
      <c r="T78" s="10">
        <v>0</v>
      </c>
      <c r="U78" s="10">
        <v>0</v>
      </c>
      <c r="V78" s="10">
        <v>0</v>
      </c>
      <c r="W78" s="10">
        <v>1</v>
      </c>
      <c r="X78" s="10">
        <v>0</v>
      </c>
      <c r="Y78" s="10">
        <v>1</v>
      </c>
      <c r="Z78" s="10">
        <v>1</v>
      </c>
      <c r="AA78" s="10">
        <v>0</v>
      </c>
      <c r="AB78" s="12">
        <v>5</v>
      </c>
      <c r="AC78" s="13">
        <f t="shared" si="0"/>
        <v>0.277777777777778</v>
      </c>
      <c r="AK78" s="19" t="s">
        <v>146</v>
      </c>
      <c r="AL78" s="17">
        <v>0</v>
      </c>
      <c r="AM78" s="17">
        <v>0</v>
      </c>
      <c r="AN78" s="17">
        <v>0</v>
      </c>
      <c r="AO78" s="17">
        <v>0</v>
      </c>
      <c r="AP78" s="17">
        <v>0</v>
      </c>
      <c r="AQ78" s="17">
        <v>0</v>
      </c>
      <c r="AR78" s="17">
        <v>0</v>
      </c>
      <c r="AS78" s="17">
        <v>0</v>
      </c>
      <c r="AT78" s="17">
        <v>0</v>
      </c>
      <c r="AU78" s="17">
        <v>0</v>
      </c>
      <c r="AV78" s="17">
        <v>0</v>
      </c>
      <c r="AW78" s="17">
        <v>0</v>
      </c>
      <c r="AX78" s="17">
        <v>0</v>
      </c>
      <c r="AY78" s="17">
        <v>0</v>
      </c>
      <c r="AZ78" s="17">
        <v>0</v>
      </c>
      <c r="BA78" s="17">
        <v>1</v>
      </c>
      <c r="BB78" s="12">
        <f t="shared" si="1"/>
        <v>1</v>
      </c>
      <c r="BC78" s="12">
        <f t="shared" si="2"/>
        <v>0.0625</v>
      </c>
      <c r="BD78" s="22"/>
      <c r="BE78" s="12"/>
      <c r="BH78" s="26" t="s">
        <v>131</v>
      </c>
      <c r="BI78" s="37" t="s">
        <v>131</v>
      </c>
      <c r="BJ78" s="27">
        <v>0</v>
      </c>
      <c r="BK78" s="28">
        <v>0</v>
      </c>
      <c r="BL78" s="28">
        <v>0</v>
      </c>
      <c r="BM78" s="28">
        <v>0</v>
      </c>
      <c r="BN78" s="28">
        <v>0</v>
      </c>
      <c r="BO78" s="28">
        <v>1</v>
      </c>
      <c r="BP78" s="28">
        <v>0</v>
      </c>
      <c r="BQ78" s="28">
        <v>0</v>
      </c>
      <c r="BR78" s="28">
        <v>0</v>
      </c>
      <c r="BS78" s="28">
        <v>0</v>
      </c>
      <c r="BT78" s="28">
        <v>0</v>
      </c>
      <c r="BU78" s="28">
        <v>0</v>
      </c>
      <c r="BV78" s="28">
        <v>1</v>
      </c>
      <c r="BW78" s="28">
        <v>1</v>
      </c>
      <c r="BX78" s="28">
        <v>0</v>
      </c>
      <c r="BY78" s="28">
        <v>1</v>
      </c>
      <c r="BZ78" s="28">
        <v>0</v>
      </c>
      <c r="CA78" s="28">
        <v>1</v>
      </c>
      <c r="CB78" s="28">
        <v>0</v>
      </c>
      <c r="CC78" s="28">
        <v>1</v>
      </c>
      <c r="CD78" s="28">
        <v>1</v>
      </c>
      <c r="CE78">
        <f t="shared" si="3"/>
        <v>7</v>
      </c>
      <c r="CF78">
        <f>CE78/21</f>
        <v>0.333333333333333</v>
      </c>
      <c r="CM78" s="47" t="s">
        <v>106</v>
      </c>
      <c r="CN78" s="48">
        <v>0</v>
      </c>
      <c r="CO78" s="48">
        <v>1</v>
      </c>
      <c r="CP78" s="48">
        <v>1</v>
      </c>
      <c r="CQ78" s="48">
        <v>1</v>
      </c>
      <c r="CR78" s="48">
        <v>1</v>
      </c>
      <c r="CS78" s="48">
        <v>1</v>
      </c>
      <c r="CT78" s="48">
        <v>1</v>
      </c>
      <c r="CU78" s="48">
        <v>1</v>
      </c>
      <c r="CV78" s="48">
        <v>1</v>
      </c>
      <c r="CW78" s="48">
        <v>1</v>
      </c>
      <c r="CX78" s="48">
        <v>1</v>
      </c>
      <c r="CY78" s="48">
        <v>1</v>
      </c>
      <c r="CZ78" s="48">
        <v>1</v>
      </c>
      <c r="DA78" s="48">
        <v>1</v>
      </c>
      <c r="DB78" s="48">
        <v>1</v>
      </c>
      <c r="DC78" s="48">
        <v>1</v>
      </c>
      <c r="DD78" s="12">
        <f t="shared" si="4"/>
        <v>15</v>
      </c>
      <c r="DE78" s="12">
        <f t="shared" si="5"/>
        <v>0.9375</v>
      </c>
    </row>
    <row r="79" ht="16.5" spans="9:109">
      <c r="I79" t="s">
        <v>82</v>
      </c>
      <c r="J79" s="10">
        <v>0</v>
      </c>
      <c r="K79" s="10">
        <v>0</v>
      </c>
      <c r="L79" s="10">
        <v>1</v>
      </c>
      <c r="M79" s="10">
        <v>0</v>
      </c>
      <c r="N79" s="10">
        <v>0</v>
      </c>
      <c r="O79" s="10">
        <v>0</v>
      </c>
      <c r="P79" s="10">
        <v>1</v>
      </c>
      <c r="Q79" s="10">
        <v>1</v>
      </c>
      <c r="R79" s="10">
        <v>0</v>
      </c>
      <c r="S79" s="10">
        <v>0</v>
      </c>
      <c r="T79" s="10">
        <v>0</v>
      </c>
      <c r="U79" s="10">
        <v>0</v>
      </c>
      <c r="V79" s="10">
        <v>0</v>
      </c>
      <c r="W79" s="10">
        <v>0</v>
      </c>
      <c r="X79" s="10">
        <v>0</v>
      </c>
      <c r="Y79" s="10">
        <v>1</v>
      </c>
      <c r="Z79" s="10">
        <v>0</v>
      </c>
      <c r="AA79" s="10">
        <v>1</v>
      </c>
      <c r="AB79" s="12">
        <v>5</v>
      </c>
      <c r="AC79" s="13">
        <f t="shared" si="0"/>
        <v>0.277777777777778</v>
      </c>
      <c r="AK79" s="16" t="s">
        <v>158</v>
      </c>
      <c r="AL79" s="17">
        <v>0</v>
      </c>
      <c r="AM79" s="17">
        <v>0</v>
      </c>
      <c r="AN79" s="17">
        <v>0</v>
      </c>
      <c r="AO79" s="17">
        <v>0</v>
      </c>
      <c r="AP79" s="17">
        <v>0</v>
      </c>
      <c r="AQ79" s="17">
        <v>0</v>
      </c>
      <c r="AR79" s="17">
        <v>0</v>
      </c>
      <c r="AS79" s="17">
        <v>0</v>
      </c>
      <c r="AT79" s="17">
        <v>0</v>
      </c>
      <c r="AU79" s="17">
        <v>0</v>
      </c>
      <c r="AV79" s="17">
        <v>0</v>
      </c>
      <c r="AW79" s="17">
        <v>0</v>
      </c>
      <c r="AX79" s="17">
        <v>0</v>
      </c>
      <c r="AY79" s="17">
        <v>0</v>
      </c>
      <c r="AZ79" s="17">
        <v>0</v>
      </c>
      <c r="BA79" s="17">
        <v>1</v>
      </c>
      <c r="BB79" s="12">
        <f t="shared" si="1"/>
        <v>1</v>
      </c>
      <c r="BC79" s="12">
        <f t="shared" si="2"/>
        <v>0.0625</v>
      </c>
      <c r="BD79" s="22"/>
      <c r="BE79" s="12"/>
      <c r="BH79" s="26" t="s">
        <v>64</v>
      </c>
      <c r="BI79" s="37" t="s">
        <v>64</v>
      </c>
      <c r="BJ79" s="27">
        <v>0</v>
      </c>
      <c r="BK79" s="28">
        <v>0</v>
      </c>
      <c r="BL79" s="28">
        <v>0</v>
      </c>
      <c r="BM79" s="28">
        <v>0</v>
      </c>
      <c r="BN79" s="28">
        <v>1</v>
      </c>
      <c r="BO79" s="28">
        <v>1</v>
      </c>
      <c r="BP79" s="28">
        <v>0</v>
      </c>
      <c r="BQ79" s="28">
        <v>0</v>
      </c>
      <c r="BR79" s="28">
        <v>0</v>
      </c>
      <c r="BS79" s="28">
        <v>0</v>
      </c>
      <c r="BT79" s="40" t="s">
        <v>60</v>
      </c>
      <c r="BU79" s="28">
        <v>0</v>
      </c>
      <c r="BV79" s="40" t="s">
        <v>60</v>
      </c>
      <c r="BW79" s="28">
        <v>1</v>
      </c>
      <c r="BX79" s="28">
        <v>0</v>
      </c>
      <c r="BY79" s="40" t="s">
        <v>60</v>
      </c>
      <c r="BZ79" s="28">
        <v>1</v>
      </c>
      <c r="CA79" s="28">
        <v>1</v>
      </c>
      <c r="CB79" s="28">
        <v>1</v>
      </c>
      <c r="CC79" s="28">
        <v>1</v>
      </c>
      <c r="CD79" s="28">
        <v>1</v>
      </c>
      <c r="CE79">
        <f t="shared" si="3"/>
        <v>8</v>
      </c>
      <c r="CF79">
        <f>CE79/18</f>
        <v>0.444444444444444</v>
      </c>
      <c r="CM79" s="47" t="s">
        <v>81</v>
      </c>
      <c r="CN79" s="48">
        <v>1</v>
      </c>
      <c r="CO79" s="48">
        <v>1</v>
      </c>
      <c r="CP79" s="48">
        <v>1</v>
      </c>
      <c r="CQ79" s="48">
        <v>1</v>
      </c>
      <c r="CR79" s="48">
        <v>1</v>
      </c>
      <c r="CS79" s="48">
        <v>1</v>
      </c>
      <c r="CT79" s="48">
        <v>1</v>
      </c>
      <c r="CU79" s="48">
        <v>1</v>
      </c>
      <c r="CV79" s="48">
        <v>1</v>
      </c>
      <c r="CW79" s="48">
        <v>1</v>
      </c>
      <c r="CX79" s="48">
        <v>1</v>
      </c>
      <c r="CY79" s="48">
        <v>1</v>
      </c>
      <c r="CZ79" s="48">
        <v>1</v>
      </c>
      <c r="DA79" s="48">
        <v>1</v>
      </c>
      <c r="DB79" s="48">
        <v>1</v>
      </c>
      <c r="DC79" s="48">
        <v>1</v>
      </c>
      <c r="DD79" s="12">
        <f t="shared" si="4"/>
        <v>16</v>
      </c>
      <c r="DE79" s="12">
        <f t="shared" si="5"/>
        <v>1</v>
      </c>
    </row>
    <row r="80" ht="16.5" spans="9:109">
      <c r="I80" t="s">
        <v>145</v>
      </c>
      <c r="J80" s="10">
        <v>0</v>
      </c>
      <c r="K80" s="10">
        <v>0</v>
      </c>
      <c r="L80" s="10">
        <v>0</v>
      </c>
      <c r="M80" s="10">
        <v>0</v>
      </c>
      <c r="N80" s="10">
        <v>1</v>
      </c>
      <c r="O80" s="10">
        <v>0</v>
      </c>
      <c r="P80" s="10">
        <v>0</v>
      </c>
      <c r="Q80" s="10">
        <v>0</v>
      </c>
      <c r="R80" s="10">
        <v>0</v>
      </c>
      <c r="S80" s="10">
        <v>1</v>
      </c>
      <c r="T80" s="10">
        <v>0</v>
      </c>
      <c r="U80" s="10">
        <v>0</v>
      </c>
      <c r="V80" s="10">
        <v>0</v>
      </c>
      <c r="W80" s="10">
        <v>0</v>
      </c>
      <c r="X80" s="10">
        <v>1</v>
      </c>
      <c r="Y80" s="10">
        <v>0</v>
      </c>
      <c r="Z80" s="10">
        <v>1</v>
      </c>
      <c r="AA80" s="10">
        <v>1</v>
      </c>
      <c r="AB80" s="12">
        <v>5</v>
      </c>
      <c r="AC80" s="13">
        <f t="shared" si="0"/>
        <v>0.277777777777778</v>
      </c>
      <c r="AK80" s="18" t="s">
        <v>88</v>
      </c>
      <c r="AL80" s="17">
        <v>0</v>
      </c>
      <c r="AM80" s="17">
        <v>0</v>
      </c>
      <c r="AN80" s="17">
        <v>0</v>
      </c>
      <c r="AO80" s="17">
        <v>0</v>
      </c>
      <c r="AP80" s="17">
        <v>0</v>
      </c>
      <c r="AQ80" s="17">
        <v>0</v>
      </c>
      <c r="AR80" s="17">
        <v>0</v>
      </c>
      <c r="AS80" s="17">
        <v>0</v>
      </c>
      <c r="AT80" s="17">
        <v>0</v>
      </c>
      <c r="AU80" s="17">
        <v>0</v>
      </c>
      <c r="AV80" s="17">
        <v>0</v>
      </c>
      <c r="AW80" s="17">
        <v>0</v>
      </c>
      <c r="AX80" s="17">
        <v>0</v>
      </c>
      <c r="AY80" s="17">
        <v>0</v>
      </c>
      <c r="AZ80" s="17">
        <v>0</v>
      </c>
      <c r="BA80" s="17">
        <v>1</v>
      </c>
      <c r="BB80" s="12">
        <f t="shared" si="1"/>
        <v>1</v>
      </c>
      <c r="BC80" s="12">
        <f t="shared" si="2"/>
        <v>0.0625</v>
      </c>
      <c r="BD80" s="22"/>
      <c r="BE80" s="12"/>
      <c r="BH80" s="26" t="s">
        <v>84</v>
      </c>
      <c r="BI80" s="37" t="s">
        <v>84</v>
      </c>
      <c r="BJ80" s="27">
        <v>0</v>
      </c>
      <c r="BK80" s="28">
        <v>0</v>
      </c>
      <c r="BL80" s="28">
        <v>0</v>
      </c>
      <c r="BM80" s="28">
        <v>0</v>
      </c>
      <c r="BN80" s="28">
        <v>0</v>
      </c>
      <c r="BO80" s="28">
        <v>0</v>
      </c>
      <c r="BP80" s="28">
        <v>0</v>
      </c>
      <c r="BQ80" s="28">
        <v>0</v>
      </c>
      <c r="BR80" s="28">
        <v>0</v>
      </c>
      <c r="BS80" s="28">
        <v>0</v>
      </c>
      <c r="BT80" s="28">
        <v>1</v>
      </c>
      <c r="BU80" s="28">
        <v>1</v>
      </c>
      <c r="BV80" s="28">
        <v>0</v>
      </c>
      <c r="BW80" s="28">
        <v>1</v>
      </c>
      <c r="BX80" s="28">
        <v>1</v>
      </c>
      <c r="BY80" s="28">
        <v>1</v>
      </c>
      <c r="BZ80" s="28">
        <v>0</v>
      </c>
      <c r="CA80" s="28">
        <v>0</v>
      </c>
      <c r="CB80" s="28">
        <v>1</v>
      </c>
      <c r="CC80" s="28">
        <v>1</v>
      </c>
      <c r="CD80" s="28">
        <v>1</v>
      </c>
      <c r="CE80">
        <f t="shared" si="3"/>
        <v>8</v>
      </c>
      <c r="CF80">
        <f t="shared" ref="CF80:CF98" si="7">CE80/21</f>
        <v>0.380952380952381</v>
      </c>
      <c r="CM80" s="47" t="s">
        <v>89</v>
      </c>
      <c r="CN80" s="48">
        <v>1</v>
      </c>
      <c r="CO80" s="48">
        <v>1</v>
      </c>
      <c r="CP80" s="48">
        <v>1</v>
      </c>
      <c r="CQ80" s="48">
        <v>1</v>
      </c>
      <c r="CR80" s="48">
        <v>1</v>
      </c>
      <c r="CS80" s="48">
        <v>1</v>
      </c>
      <c r="CT80" s="48">
        <v>1</v>
      </c>
      <c r="CU80" s="48">
        <v>1</v>
      </c>
      <c r="CV80" s="48">
        <v>1</v>
      </c>
      <c r="CW80" s="48">
        <v>1</v>
      </c>
      <c r="CX80" s="48">
        <v>1</v>
      </c>
      <c r="CY80" s="48">
        <v>1</v>
      </c>
      <c r="CZ80" s="48">
        <v>1</v>
      </c>
      <c r="DA80" s="48">
        <v>1</v>
      </c>
      <c r="DB80" s="48">
        <v>1</v>
      </c>
      <c r="DC80" s="48">
        <v>1</v>
      </c>
      <c r="DD80" s="12">
        <f t="shared" si="4"/>
        <v>16</v>
      </c>
      <c r="DE80" s="12">
        <f t="shared" si="5"/>
        <v>1</v>
      </c>
    </row>
    <row r="81" ht="16.5" spans="9:84">
      <c r="I81" t="s">
        <v>101</v>
      </c>
      <c r="J81" s="10">
        <v>0</v>
      </c>
      <c r="K81" s="10">
        <v>0</v>
      </c>
      <c r="L81" s="10">
        <v>0</v>
      </c>
      <c r="M81" s="10">
        <v>0</v>
      </c>
      <c r="N81" s="10">
        <v>0</v>
      </c>
      <c r="O81" s="10">
        <v>0</v>
      </c>
      <c r="P81" s="10">
        <v>0</v>
      </c>
      <c r="Q81" s="10">
        <v>0</v>
      </c>
      <c r="R81" s="10">
        <v>0</v>
      </c>
      <c r="S81" s="10">
        <v>0</v>
      </c>
      <c r="T81" s="10">
        <v>0</v>
      </c>
      <c r="U81" s="10">
        <v>1</v>
      </c>
      <c r="V81" s="10">
        <v>1</v>
      </c>
      <c r="W81" s="10">
        <v>1</v>
      </c>
      <c r="X81" s="10">
        <v>1</v>
      </c>
      <c r="Y81" s="10">
        <v>1</v>
      </c>
      <c r="Z81" s="10">
        <v>1</v>
      </c>
      <c r="AA81" s="10">
        <v>0</v>
      </c>
      <c r="AB81" s="12">
        <v>6</v>
      </c>
      <c r="AC81" s="13">
        <f t="shared" si="0"/>
        <v>0.333333333333333</v>
      </c>
      <c r="AK81" s="18" t="s">
        <v>168</v>
      </c>
      <c r="AL81" s="17">
        <v>0</v>
      </c>
      <c r="AM81" s="17">
        <v>0</v>
      </c>
      <c r="AN81" s="17">
        <v>0</v>
      </c>
      <c r="AO81" s="17">
        <v>0</v>
      </c>
      <c r="AP81" s="17">
        <v>0</v>
      </c>
      <c r="AQ81" s="17">
        <v>0</v>
      </c>
      <c r="AR81" s="17">
        <v>0</v>
      </c>
      <c r="AS81" s="17">
        <v>0</v>
      </c>
      <c r="AT81" s="17">
        <v>0</v>
      </c>
      <c r="AU81" s="17">
        <v>0</v>
      </c>
      <c r="AV81" s="17">
        <v>0</v>
      </c>
      <c r="AW81" s="17">
        <v>0</v>
      </c>
      <c r="AX81" s="17">
        <v>0</v>
      </c>
      <c r="AY81" s="17">
        <v>0</v>
      </c>
      <c r="AZ81" s="17">
        <v>0</v>
      </c>
      <c r="BA81" s="17">
        <v>1</v>
      </c>
      <c r="BB81" s="12">
        <f t="shared" si="1"/>
        <v>1</v>
      </c>
      <c r="BC81" s="12">
        <f t="shared" si="2"/>
        <v>0.0625</v>
      </c>
      <c r="BD81" s="22"/>
      <c r="BE81" s="12"/>
      <c r="BH81" s="26">
        <v>311107</v>
      </c>
      <c r="BI81" s="51" t="s">
        <v>150</v>
      </c>
      <c r="BJ81" s="27">
        <v>0</v>
      </c>
      <c r="BK81" s="28">
        <v>0</v>
      </c>
      <c r="BL81" s="28">
        <v>1</v>
      </c>
      <c r="BM81" s="28">
        <v>0</v>
      </c>
      <c r="BN81" s="28">
        <v>0</v>
      </c>
      <c r="BO81" s="28">
        <v>0</v>
      </c>
      <c r="BP81" s="28">
        <v>0</v>
      </c>
      <c r="BQ81" s="28">
        <v>0</v>
      </c>
      <c r="BR81" s="28">
        <v>1</v>
      </c>
      <c r="BS81" s="28">
        <v>1</v>
      </c>
      <c r="BT81" s="28">
        <v>0</v>
      </c>
      <c r="BU81" s="28">
        <v>0</v>
      </c>
      <c r="BV81" s="28">
        <v>0</v>
      </c>
      <c r="BW81" s="28">
        <v>1</v>
      </c>
      <c r="BX81" s="28">
        <v>0</v>
      </c>
      <c r="BY81" s="28">
        <v>0</v>
      </c>
      <c r="BZ81" s="28">
        <v>1</v>
      </c>
      <c r="CA81" s="28">
        <v>1</v>
      </c>
      <c r="CB81" s="28">
        <v>0</v>
      </c>
      <c r="CC81" s="28">
        <v>1</v>
      </c>
      <c r="CD81" s="28">
        <v>1</v>
      </c>
      <c r="CE81">
        <f t="shared" si="3"/>
        <v>8</v>
      </c>
      <c r="CF81">
        <f t="shared" si="7"/>
        <v>0.380952380952381</v>
      </c>
    </row>
    <row r="82" ht="16.5" spans="9:84">
      <c r="I82" t="s">
        <v>57</v>
      </c>
      <c r="J82" s="10">
        <v>0</v>
      </c>
      <c r="K82" s="10">
        <v>0</v>
      </c>
      <c r="L82" s="10">
        <v>1</v>
      </c>
      <c r="M82" s="10">
        <v>0</v>
      </c>
      <c r="N82" s="10">
        <v>0</v>
      </c>
      <c r="O82" s="10">
        <v>0</v>
      </c>
      <c r="P82" s="10">
        <v>1</v>
      </c>
      <c r="Q82" s="10">
        <v>0</v>
      </c>
      <c r="R82" s="10">
        <v>0</v>
      </c>
      <c r="S82" s="10">
        <v>0</v>
      </c>
      <c r="T82" s="10">
        <v>0</v>
      </c>
      <c r="U82" s="10">
        <v>0</v>
      </c>
      <c r="V82" s="10">
        <v>1</v>
      </c>
      <c r="W82" s="10">
        <v>1</v>
      </c>
      <c r="X82" s="10">
        <v>1</v>
      </c>
      <c r="Y82" s="10">
        <v>1</v>
      </c>
      <c r="Z82" s="10">
        <v>0</v>
      </c>
      <c r="AA82" s="10">
        <v>1</v>
      </c>
      <c r="AB82" s="12">
        <v>7</v>
      </c>
      <c r="AC82" s="13">
        <f t="shared" si="0"/>
        <v>0.388888888888889</v>
      </c>
      <c r="AK82" s="18" t="s">
        <v>63</v>
      </c>
      <c r="AL82" s="17">
        <v>0</v>
      </c>
      <c r="AM82" s="17">
        <v>0</v>
      </c>
      <c r="AN82" s="17">
        <v>0</v>
      </c>
      <c r="AO82" s="17">
        <v>0</v>
      </c>
      <c r="AP82" s="17">
        <v>0</v>
      </c>
      <c r="AQ82" s="17">
        <v>0</v>
      </c>
      <c r="AR82" s="17">
        <v>0</v>
      </c>
      <c r="AS82" s="17">
        <v>0</v>
      </c>
      <c r="AT82" s="17">
        <v>1</v>
      </c>
      <c r="AU82" s="17">
        <v>0</v>
      </c>
      <c r="AV82" s="17">
        <v>0</v>
      </c>
      <c r="AW82" s="17">
        <v>0</v>
      </c>
      <c r="AX82" s="17">
        <v>0</v>
      </c>
      <c r="AY82" s="17">
        <v>0</v>
      </c>
      <c r="AZ82" s="17">
        <v>1</v>
      </c>
      <c r="BA82" s="17">
        <v>0</v>
      </c>
      <c r="BB82" s="12">
        <f t="shared" si="1"/>
        <v>2</v>
      </c>
      <c r="BC82" s="12">
        <f t="shared" si="2"/>
        <v>0.125</v>
      </c>
      <c r="BD82" s="22"/>
      <c r="BE82" s="12"/>
      <c r="BH82" s="26" t="s">
        <v>88</v>
      </c>
      <c r="BI82" s="37" t="s">
        <v>88</v>
      </c>
      <c r="BJ82" s="27">
        <v>0</v>
      </c>
      <c r="BK82" s="28">
        <v>1</v>
      </c>
      <c r="BL82" s="28">
        <v>0</v>
      </c>
      <c r="BM82" s="28">
        <v>0</v>
      </c>
      <c r="BN82" s="28">
        <v>0</v>
      </c>
      <c r="BO82" s="28">
        <v>0</v>
      </c>
      <c r="BP82" s="28">
        <v>0</v>
      </c>
      <c r="BQ82" s="28">
        <v>0</v>
      </c>
      <c r="BR82" s="28">
        <v>0</v>
      </c>
      <c r="BS82" s="28">
        <v>0</v>
      </c>
      <c r="BT82" s="28">
        <v>1</v>
      </c>
      <c r="BU82" s="28">
        <v>1</v>
      </c>
      <c r="BV82" s="28">
        <v>0</v>
      </c>
      <c r="BW82" s="28">
        <v>1</v>
      </c>
      <c r="BX82" s="28">
        <v>1</v>
      </c>
      <c r="BY82" s="28">
        <v>1</v>
      </c>
      <c r="BZ82" s="28">
        <v>0</v>
      </c>
      <c r="CA82" s="28">
        <v>0</v>
      </c>
      <c r="CB82" s="28">
        <v>1</v>
      </c>
      <c r="CC82" s="28">
        <v>1</v>
      </c>
      <c r="CD82" s="28">
        <v>1</v>
      </c>
      <c r="CE82">
        <f t="shared" si="3"/>
        <v>9</v>
      </c>
      <c r="CF82">
        <f t="shared" si="7"/>
        <v>0.428571428571429</v>
      </c>
    </row>
    <row r="83" ht="16.5" spans="9:84">
      <c r="I83" t="s">
        <v>90</v>
      </c>
      <c r="J83" s="10">
        <v>0</v>
      </c>
      <c r="K83" s="10">
        <v>0</v>
      </c>
      <c r="L83" s="10">
        <v>0</v>
      </c>
      <c r="M83" s="10">
        <v>0</v>
      </c>
      <c r="N83" s="10">
        <v>0</v>
      </c>
      <c r="O83" s="10">
        <v>0</v>
      </c>
      <c r="P83" s="10">
        <v>0</v>
      </c>
      <c r="Q83" s="10">
        <v>1</v>
      </c>
      <c r="R83" s="10">
        <v>0</v>
      </c>
      <c r="S83" s="10">
        <v>1</v>
      </c>
      <c r="T83" s="10">
        <v>1</v>
      </c>
      <c r="U83" s="10">
        <v>1</v>
      </c>
      <c r="V83" s="10">
        <v>0</v>
      </c>
      <c r="W83" s="10">
        <v>1</v>
      </c>
      <c r="X83" s="10">
        <v>0</v>
      </c>
      <c r="Y83" s="10">
        <v>0</v>
      </c>
      <c r="Z83" s="10">
        <v>1</v>
      </c>
      <c r="AA83" s="10">
        <v>1</v>
      </c>
      <c r="AB83" s="12">
        <v>7</v>
      </c>
      <c r="AC83" s="13">
        <f t="shared" si="0"/>
        <v>0.388888888888889</v>
      </c>
      <c r="AK83" s="19" t="s">
        <v>73</v>
      </c>
      <c r="AL83" s="17">
        <v>0</v>
      </c>
      <c r="AM83" s="17">
        <v>0</v>
      </c>
      <c r="AN83" s="17">
        <v>0</v>
      </c>
      <c r="AO83" s="17">
        <v>0</v>
      </c>
      <c r="AP83" s="17">
        <v>0</v>
      </c>
      <c r="AQ83" s="17">
        <v>0</v>
      </c>
      <c r="AR83" s="17">
        <v>0</v>
      </c>
      <c r="AS83" s="17">
        <v>0</v>
      </c>
      <c r="AT83" s="17">
        <v>0</v>
      </c>
      <c r="AU83" s="17">
        <v>0</v>
      </c>
      <c r="AV83" s="17">
        <v>1</v>
      </c>
      <c r="AW83" s="17">
        <v>0</v>
      </c>
      <c r="AX83" s="17">
        <v>0</v>
      </c>
      <c r="AY83" s="17">
        <v>0</v>
      </c>
      <c r="AZ83" s="17">
        <v>0</v>
      </c>
      <c r="BA83" s="17">
        <v>1</v>
      </c>
      <c r="BB83" s="12">
        <f t="shared" si="1"/>
        <v>2</v>
      </c>
      <c r="BC83" s="12">
        <f t="shared" si="2"/>
        <v>0.125</v>
      </c>
      <c r="BD83" s="22"/>
      <c r="BE83" s="12"/>
      <c r="BH83" s="26" t="s">
        <v>92</v>
      </c>
      <c r="BI83" s="37" t="s">
        <v>92</v>
      </c>
      <c r="BJ83" s="27">
        <v>0</v>
      </c>
      <c r="BK83" s="28">
        <v>0</v>
      </c>
      <c r="BL83" s="28">
        <v>0</v>
      </c>
      <c r="BM83" s="28">
        <v>0</v>
      </c>
      <c r="BN83" s="28">
        <v>0</v>
      </c>
      <c r="BO83" s="28">
        <v>0</v>
      </c>
      <c r="BP83" s="28">
        <v>0</v>
      </c>
      <c r="BQ83" s="28">
        <v>1</v>
      </c>
      <c r="BR83" s="28">
        <v>0</v>
      </c>
      <c r="BS83" s="28">
        <v>1</v>
      </c>
      <c r="BT83" s="28">
        <v>1</v>
      </c>
      <c r="BU83" s="28">
        <v>1</v>
      </c>
      <c r="BV83" s="28">
        <v>0</v>
      </c>
      <c r="BW83" s="28">
        <v>1</v>
      </c>
      <c r="BX83" s="28">
        <v>1</v>
      </c>
      <c r="BY83" s="28">
        <v>1</v>
      </c>
      <c r="BZ83" s="28">
        <v>0</v>
      </c>
      <c r="CA83" s="28">
        <v>0</v>
      </c>
      <c r="CB83" s="28">
        <v>0</v>
      </c>
      <c r="CC83" s="28">
        <v>1</v>
      </c>
      <c r="CD83" s="28">
        <v>1</v>
      </c>
      <c r="CE83">
        <f t="shared" si="3"/>
        <v>9</v>
      </c>
      <c r="CF83">
        <f t="shared" si="7"/>
        <v>0.428571428571429</v>
      </c>
    </row>
    <row r="84" ht="16.5" spans="9:84">
      <c r="I84" t="s">
        <v>160</v>
      </c>
      <c r="J84" s="10">
        <v>0</v>
      </c>
      <c r="K84" s="10">
        <v>0</v>
      </c>
      <c r="L84" s="10">
        <v>0</v>
      </c>
      <c r="M84" s="10">
        <v>0</v>
      </c>
      <c r="N84" s="10">
        <v>0</v>
      </c>
      <c r="O84" s="10">
        <v>0</v>
      </c>
      <c r="P84" s="10">
        <v>0</v>
      </c>
      <c r="Q84" s="10">
        <v>0</v>
      </c>
      <c r="R84" s="10">
        <v>1</v>
      </c>
      <c r="S84" s="10">
        <v>0</v>
      </c>
      <c r="T84" s="10">
        <v>1</v>
      </c>
      <c r="U84" s="10">
        <v>1</v>
      </c>
      <c r="V84" s="10">
        <v>0</v>
      </c>
      <c r="W84" s="10">
        <v>1</v>
      </c>
      <c r="X84" s="10">
        <v>1</v>
      </c>
      <c r="Y84" s="10">
        <v>0</v>
      </c>
      <c r="Z84" s="10">
        <v>1</v>
      </c>
      <c r="AA84" s="10">
        <v>1</v>
      </c>
      <c r="AB84" s="12">
        <v>7</v>
      </c>
      <c r="AC84" s="13">
        <f t="shared" si="0"/>
        <v>0.388888888888889</v>
      </c>
      <c r="AK84" s="19" t="s">
        <v>76</v>
      </c>
      <c r="AL84" s="17">
        <v>0</v>
      </c>
      <c r="AM84" s="17">
        <v>0</v>
      </c>
      <c r="AN84" s="17">
        <v>0</v>
      </c>
      <c r="AO84" s="17">
        <v>0</v>
      </c>
      <c r="AP84" s="17">
        <v>0</v>
      </c>
      <c r="AQ84" s="17">
        <v>0</v>
      </c>
      <c r="AR84" s="17">
        <v>0</v>
      </c>
      <c r="AS84" s="17">
        <v>0</v>
      </c>
      <c r="AT84" s="17">
        <v>0</v>
      </c>
      <c r="AU84" s="17">
        <v>0</v>
      </c>
      <c r="AV84" s="17">
        <v>0</v>
      </c>
      <c r="AW84" s="17">
        <v>0</v>
      </c>
      <c r="AX84" s="17">
        <v>0</v>
      </c>
      <c r="AY84" s="17">
        <v>1</v>
      </c>
      <c r="AZ84" s="17">
        <v>1</v>
      </c>
      <c r="BA84" s="17">
        <v>0</v>
      </c>
      <c r="BB84" s="12">
        <f t="shared" si="1"/>
        <v>2</v>
      </c>
      <c r="BC84" s="12">
        <f t="shared" si="2"/>
        <v>0.125</v>
      </c>
      <c r="BD84" s="22"/>
      <c r="BE84" s="12"/>
      <c r="BH84" s="26">
        <v>302278</v>
      </c>
      <c r="BI84" s="50" t="s">
        <v>195</v>
      </c>
      <c r="BJ84" s="27">
        <v>0</v>
      </c>
      <c r="BK84" s="28">
        <v>0</v>
      </c>
      <c r="BL84" s="28">
        <v>0</v>
      </c>
      <c r="BM84" s="28">
        <v>0</v>
      </c>
      <c r="BN84" s="28">
        <v>0</v>
      </c>
      <c r="BO84" s="28">
        <v>0</v>
      </c>
      <c r="BP84" s="28">
        <v>1</v>
      </c>
      <c r="BQ84" s="28">
        <v>0</v>
      </c>
      <c r="BR84" s="28">
        <v>1</v>
      </c>
      <c r="BS84" s="28">
        <v>0</v>
      </c>
      <c r="BT84" s="28">
        <v>0</v>
      </c>
      <c r="BU84" s="28">
        <v>0</v>
      </c>
      <c r="BV84" s="28">
        <v>1</v>
      </c>
      <c r="BW84" s="28">
        <v>0</v>
      </c>
      <c r="BX84" s="28">
        <v>1</v>
      </c>
      <c r="BY84" s="28">
        <v>1</v>
      </c>
      <c r="BZ84" s="28">
        <v>1</v>
      </c>
      <c r="CA84" s="28">
        <v>1</v>
      </c>
      <c r="CB84" s="28">
        <v>1</v>
      </c>
      <c r="CC84" s="28">
        <v>0</v>
      </c>
      <c r="CD84" s="28">
        <v>1</v>
      </c>
      <c r="CE84">
        <f t="shared" si="3"/>
        <v>9</v>
      </c>
      <c r="CF84">
        <f t="shared" si="7"/>
        <v>0.428571428571429</v>
      </c>
    </row>
    <row r="85" ht="16.5" spans="9:84">
      <c r="I85" t="s">
        <v>107</v>
      </c>
      <c r="J85" s="10">
        <v>0</v>
      </c>
      <c r="K85" s="10">
        <v>0</v>
      </c>
      <c r="L85" s="10">
        <v>0</v>
      </c>
      <c r="M85" s="10">
        <v>0</v>
      </c>
      <c r="N85" s="10">
        <v>0</v>
      </c>
      <c r="O85" s="10">
        <v>0</v>
      </c>
      <c r="P85" s="10">
        <v>1</v>
      </c>
      <c r="Q85" s="10">
        <v>0</v>
      </c>
      <c r="R85" s="10">
        <v>0</v>
      </c>
      <c r="S85" s="10">
        <v>0</v>
      </c>
      <c r="T85" s="10">
        <v>1</v>
      </c>
      <c r="U85" s="10">
        <v>0</v>
      </c>
      <c r="V85" s="10">
        <v>1</v>
      </c>
      <c r="W85" s="10">
        <v>1</v>
      </c>
      <c r="X85" s="10">
        <v>1</v>
      </c>
      <c r="Y85" s="10">
        <v>1</v>
      </c>
      <c r="Z85" s="10">
        <v>1</v>
      </c>
      <c r="AA85" s="10">
        <v>1</v>
      </c>
      <c r="AB85" s="12">
        <v>8</v>
      </c>
      <c r="AC85" s="13">
        <f t="shared" si="0"/>
        <v>0.444444444444444</v>
      </c>
      <c r="AK85" s="18" t="s">
        <v>196</v>
      </c>
      <c r="AL85" s="17">
        <v>0</v>
      </c>
      <c r="AM85" s="17">
        <v>0</v>
      </c>
      <c r="AN85" s="17">
        <v>0</v>
      </c>
      <c r="AO85" s="17">
        <v>1</v>
      </c>
      <c r="AP85" s="17">
        <v>0</v>
      </c>
      <c r="AQ85" s="17">
        <v>0</v>
      </c>
      <c r="AR85" s="17">
        <v>0</v>
      </c>
      <c r="AS85" s="17">
        <v>0</v>
      </c>
      <c r="AT85" s="17">
        <v>0</v>
      </c>
      <c r="AU85" s="17">
        <v>0</v>
      </c>
      <c r="AV85" s="17">
        <v>0</v>
      </c>
      <c r="AW85" s="17">
        <v>0</v>
      </c>
      <c r="AX85" s="17">
        <v>0</v>
      </c>
      <c r="AY85" s="17">
        <v>0</v>
      </c>
      <c r="AZ85" s="17">
        <v>0</v>
      </c>
      <c r="BA85" s="17">
        <v>1</v>
      </c>
      <c r="BB85" s="12">
        <f t="shared" si="1"/>
        <v>2</v>
      </c>
      <c r="BC85" s="12">
        <f t="shared" si="2"/>
        <v>0.125</v>
      </c>
      <c r="BD85" s="22"/>
      <c r="BE85" s="12"/>
      <c r="BH85" s="26" t="s">
        <v>77</v>
      </c>
      <c r="BI85" s="37" t="s">
        <v>77</v>
      </c>
      <c r="BJ85" s="27">
        <v>0</v>
      </c>
      <c r="BK85" s="28">
        <v>0</v>
      </c>
      <c r="BL85" s="28">
        <v>0</v>
      </c>
      <c r="BM85" s="28">
        <v>0</v>
      </c>
      <c r="BN85" s="28">
        <v>0</v>
      </c>
      <c r="BO85" s="28">
        <v>0</v>
      </c>
      <c r="BP85" s="28">
        <v>0</v>
      </c>
      <c r="BQ85" s="28">
        <v>1</v>
      </c>
      <c r="BR85" s="28">
        <v>1</v>
      </c>
      <c r="BS85" s="28">
        <v>0</v>
      </c>
      <c r="BT85" s="28">
        <v>0</v>
      </c>
      <c r="BU85" s="28">
        <v>1</v>
      </c>
      <c r="BV85" s="28">
        <v>0</v>
      </c>
      <c r="BW85" s="28">
        <v>1</v>
      </c>
      <c r="BX85" s="28">
        <v>1</v>
      </c>
      <c r="BY85" s="28">
        <v>0</v>
      </c>
      <c r="BZ85" s="28">
        <v>1</v>
      </c>
      <c r="CA85" s="28">
        <v>1</v>
      </c>
      <c r="CB85" s="28">
        <v>1</v>
      </c>
      <c r="CC85" s="28">
        <v>1</v>
      </c>
      <c r="CD85" s="28">
        <v>1</v>
      </c>
      <c r="CE85">
        <f t="shared" si="3"/>
        <v>10</v>
      </c>
      <c r="CF85">
        <f t="shared" si="7"/>
        <v>0.476190476190476</v>
      </c>
    </row>
    <row r="86" ht="16.5" spans="9:84">
      <c r="I86" t="s">
        <v>147</v>
      </c>
      <c r="J86" s="10">
        <v>0</v>
      </c>
      <c r="K86" s="10">
        <v>0</v>
      </c>
      <c r="L86" s="10">
        <v>1</v>
      </c>
      <c r="M86" s="10">
        <v>0</v>
      </c>
      <c r="N86" s="10">
        <v>1</v>
      </c>
      <c r="O86" s="10">
        <v>0</v>
      </c>
      <c r="P86" s="10">
        <v>1</v>
      </c>
      <c r="Q86" s="10">
        <v>0</v>
      </c>
      <c r="R86" s="10">
        <v>0</v>
      </c>
      <c r="S86" s="10">
        <v>0</v>
      </c>
      <c r="T86" s="10">
        <v>1</v>
      </c>
      <c r="U86" s="10">
        <v>0</v>
      </c>
      <c r="V86" s="10">
        <v>1</v>
      </c>
      <c r="W86" s="10">
        <v>0</v>
      </c>
      <c r="X86" s="10">
        <v>0</v>
      </c>
      <c r="Y86" s="10">
        <v>1</v>
      </c>
      <c r="Z86" s="10">
        <v>1</v>
      </c>
      <c r="AA86" s="10">
        <v>1</v>
      </c>
      <c r="AB86" s="12">
        <v>8</v>
      </c>
      <c r="AC86" s="13">
        <f t="shared" si="0"/>
        <v>0.444444444444444</v>
      </c>
      <c r="AK86" s="18" t="s">
        <v>70</v>
      </c>
      <c r="AL86" s="17">
        <v>0</v>
      </c>
      <c r="AM86" s="17">
        <v>0</v>
      </c>
      <c r="AN86" s="17">
        <v>0</v>
      </c>
      <c r="AO86" s="17">
        <v>0</v>
      </c>
      <c r="AP86" s="17">
        <v>0</v>
      </c>
      <c r="AQ86" s="17">
        <v>0</v>
      </c>
      <c r="AR86" s="17">
        <v>0</v>
      </c>
      <c r="AS86" s="17">
        <v>0</v>
      </c>
      <c r="AT86" s="17">
        <v>0</v>
      </c>
      <c r="AU86" s="17">
        <v>1</v>
      </c>
      <c r="AV86" s="17">
        <v>0</v>
      </c>
      <c r="AW86" s="17">
        <v>0</v>
      </c>
      <c r="AX86" s="17">
        <v>1</v>
      </c>
      <c r="AY86" s="17">
        <v>1</v>
      </c>
      <c r="AZ86" s="17">
        <v>0</v>
      </c>
      <c r="BA86" s="17">
        <v>0</v>
      </c>
      <c r="BB86" s="12">
        <f t="shared" si="1"/>
        <v>3</v>
      </c>
      <c r="BC86" s="12">
        <f t="shared" si="2"/>
        <v>0.1875</v>
      </c>
      <c r="BD86" s="22"/>
      <c r="BE86" s="12"/>
      <c r="BH86" s="26" t="s">
        <v>105</v>
      </c>
      <c r="BI86" s="37" t="s">
        <v>105</v>
      </c>
      <c r="BJ86" s="27">
        <v>0</v>
      </c>
      <c r="BK86" s="28">
        <v>0</v>
      </c>
      <c r="BL86" s="28">
        <v>0</v>
      </c>
      <c r="BM86" s="28">
        <v>0</v>
      </c>
      <c r="BN86" s="28">
        <v>0</v>
      </c>
      <c r="BO86" s="28">
        <v>0</v>
      </c>
      <c r="BP86" s="28">
        <v>0</v>
      </c>
      <c r="BQ86" s="28">
        <v>1</v>
      </c>
      <c r="BR86" s="28">
        <v>1</v>
      </c>
      <c r="BS86" s="28">
        <v>0</v>
      </c>
      <c r="BT86" s="28">
        <v>0</v>
      </c>
      <c r="BU86" s="28">
        <v>0</v>
      </c>
      <c r="BV86" s="28">
        <v>0</v>
      </c>
      <c r="BW86" s="28">
        <v>1</v>
      </c>
      <c r="BX86" s="28">
        <v>1</v>
      </c>
      <c r="BY86" s="28">
        <v>1</v>
      </c>
      <c r="BZ86" s="28">
        <v>1</v>
      </c>
      <c r="CA86" s="28">
        <v>1</v>
      </c>
      <c r="CB86" s="28">
        <v>1</v>
      </c>
      <c r="CC86" s="28">
        <v>1</v>
      </c>
      <c r="CD86" s="28">
        <v>1</v>
      </c>
      <c r="CE86">
        <f t="shared" si="3"/>
        <v>10</v>
      </c>
      <c r="CF86">
        <f t="shared" si="7"/>
        <v>0.476190476190476</v>
      </c>
    </row>
    <row r="87" ht="16.5" spans="9:84">
      <c r="I87" t="s">
        <v>117</v>
      </c>
      <c r="J87" s="10">
        <v>0</v>
      </c>
      <c r="K87" s="10">
        <v>0</v>
      </c>
      <c r="L87" s="10">
        <v>1</v>
      </c>
      <c r="M87" s="10">
        <v>0</v>
      </c>
      <c r="N87" s="10">
        <v>1</v>
      </c>
      <c r="O87" s="10">
        <v>1</v>
      </c>
      <c r="P87" s="10">
        <v>0</v>
      </c>
      <c r="Q87" s="10">
        <v>1</v>
      </c>
      <c r="R87" s="10">
        <v>1</v>
      </c>
      <c r="S87" s="10">
        <v>0</v>
      </c>
      <c r="T87" s="10">
        <v>0</v>
      </c>
      <c r="U87" s="10">
        <v>0</v>
      </c>
      <c r="V87" s="10">
        <v>0</v>
      </c>
      <c r="W87" s="10">
        <v>1</v>
      </c>
      <c r="X87" s="10">
        <v>1</v>
      </c>
      <c r="Y87" s="10">
        <v>1</v>
      </c>
      <c r="Z87" s="10">
        <v>1</v>
      </c>
      <c r="AA87" s="10">
        <v>0</v>
      </c>
      <c r="AB87" s="12">
        <v>9</v>
      </c>
      <c r="AC87" s="13">
        <f t="shared" si="0"/>
        <v>0.5</v>
      </c>
      <c r="AK87" s="16" t="s">
        <v>140</v>
      </c>
      <c r="AL87" s="17">
        <v>0</v>
      </c>
      <c r="AM87" s="17">
        <v>0</v>
      </c>
      <c r="AN87" s="17">
        <v>0</v>
      </c>
      <c r="AO87" s="17">
        <v>0</v>
      </c>
      <c r="AP87" s="17">
        <v>1</v>
      </c>
      <c r="AQ87" s="17">
        <v>0</v>
      </c>
      <c r="AR87" s="17">
        <v>0</v>
      </c>
      <c r="AS87" s="17">
        <v>1</v>
      </c>
      <c r="AT87" s="17">
        <v>0</v>
      </c>
      <c r="AU87" s="17">
        <v>0</v>
      </c>
      <c r="AV87" s="17">
        <v>1</v>
      </c>
      <c r="AW87" s="17">
        <v>0</v>
      </c>
      <c r="AX87" s="17">
        <v>0</v>
      </c>
      <c r="AY87" s="17">
        <v>0</v>
      </c>
      <c r="AZ87" s="17">
        <v>0</v>
      </c>
      <c r="BA87" s="17">
        <v>0</v>
      </c>
      <c r="BB87" s="12">
        <f t="shared" si="1"/>
        <v>3</v>
      </c>
      <c r="BC87" s="12">
        <f t="shared" si="2"/>
        <v>0.1875</v>
      </c>
      <c r="BD87" s="22"/>
      <c r="BE87" s="12"/>
      <c r="BH87" s="26">
        <v>2585</v>
      </c>
      <c r="BI87" s="50" t="s">
        <v>197</v>
      </c>
      <c r="BJ87" s="27">
        <v>0</v>
      </c>
      <c r="BK87" s="28">
        <v>0</v>
      </c>
      <c r="BL87" s="28">
        <v>0</v>
      </c>
      <c r="BM87" s="28">
        <v>0</v>
      </c>
      <c r="BN87" s="28">
        <v>0</v>
      </c>
      <c r="BO87" s="28">
        <v>0</v>
      </c>
      <c r="BP87" s="28">
        <v>0</v>
      </c>
      <c r="BQ87" s="28">
        <v>1</v>
      </c>
      <c r="BR87" s="28">
        <v>0</v>
      </c>
      <c r="BS87" s="28">
        <v>1</v>
      </c>
      <c r="BT87" s="28">
        <v>0</v>
      </c>
      <c r="BU87" s="28">
        <v>1</v>
      </c>
      <c r="BV87" s="28">
        <v>1</v>
      </c>
      <c r="BW87" s="28">
        <v>0</v>
      </c>
      <c r="BX87" s="28">
        <v>1</v>
      </c>
      <c r="BY87" s="28">
        <v>0</v>
      </c>
      <c r="BZ87" s="28">
        <v>1</v>
      </c>
      <c r="CA87" s="28">
        <v>1</v>
      </c>
      <c r="CB87" s="28">
        <v>1</v>
      </c>
      <c r="CC87" s="28">
        <v>1</v>
      </c>
      <c r="CD87" s="28">
        <v>1</v>
      </c>
      <c r="CE87">
        <f t="shared" si="3"/>
        <v>10</v>
      </c>
      <c r="CF87">
        <f t="shared" si="7"/>
        <v>0.476190476190476</v>
      </c>
    </row>
    <row r="88" ht="16.5" spans="9:84">
      <c r="I88" t="s">
        <v>167</v>
      </c>
      <c r="J88" s="10">
        <v>0</v>
      </c>
      <c r="K88" s="10">
        <v>0</v>
      </c>
      <c r="L88" s="10">
        <v>0</v>
      </c>
      <c r="M88" s="10">
        <v>1</v>
      </c>
      <c r="N88" s="10">
        <v>0</v>
      </c>
      <c r="O88" s="10">
        <v>0</v>
      </c>
      <c r="P88" s="10">
        <v>0</v>
      </c>
      <c r="Q88" s="10">
        <v>1</v>
      </c>
      <c r="R88" s="10">
        <v>0</v>
      </c>
      <c r="S88" s="10">
        <v>0</v>
      </c>
      <c r="T88" s="10">
        <v>1</v>
      </c>
      <c r="U88" s="10">
        <v>1</v>
      </c>
      <c r="V88" s="10">
        <v>1</v>
      </c>
      <c r="W88" s="10">
        <v>1</v>
      </c>
      <c r="X88" s="10">
        <v>1</v>
      </c>
      <c r="Y88" s="10">
        <v>0</v>
      </c>
      <c r="Z88" s="10">
        <v>1</v>
      </c>
      <c r="AA88" s="10">
        <v>1</v>
      </c>
      <c r="AB88" s="12">
        <v>9</v>
      </c>
      <c r="AC88" s="13">
        <f t="shared" si="0"/>
        <v>0.5</v>
      </c>
      <c r="AK88" s="16" t="s">
        <v>152</v>
      </c>
      <c r="AL88" s="17">
        <v>0</v>
      </c>
      <c r="AM88" s="17">
        <v>0</v>
      </c>
      <c r="AN88" s="17">
        <v>0</v>
      </c>
      <c r="AO88" s="17">
        <v>0</v>
      </c>
      <c r="AP88" s="17">
        <v>0</v>
      </c>
      <c r="AQ88" s="17">
        <v>0</v>
      </c>
      <c r="AR88" s="17">
        <v>0</v>
      </c>
      <c r="AS88" s="17">
        <v>1</v>
      </c>
      <c r="AT88" s="17">
        <v>1</v>
      </c>
      <c r="AU88" s="17">
        <v>0</v>
      </c>
      <c r="AV88" s="17">
        <v>0</v>
      </c>
      <c r="AW88" s="17">
        <v>0</v>
      </c>
      <c r="AX88" s="17">
        <v>0</v>
      </c>
      <c r="AY88" s="17">
        <v>0</v>
      </c>
      <c r="AZ88" s="17">
        <v>0</v>
      </c>
      <c r="BA88" s="17">
        <v>1</v>
      </c>
      <c r="BB88" s="12">
        <f t="shared" si="1"/>
        <v>3</v>
      </c>
      <c r="BC88" s="12">
        <f t="shared" si="2"/>
        <v>0.1875</v>
      </c>
      <c r="BD88" s="22"/>
      <c r="BE88" s="12"/>
      <c r="BH88" s="26" t="s">
        <v>108</v>
      </c>
      <c r="BI88" s="37" t="s">
        <v>108</v>
      </c>
      <c r="BJ88" s="27">
        <v>0</v>
      </c>
      <c r="BK88" s="28">
        <v>1</v>
      </c>
      <c r="BL88" s="28">
        <v>0</v>
      </c>
      <c r="BM88" s="28">
        <v>0</v>
      </c>
      <c r="BN88" s="28">
        <v>0</v>
      </c>
      <c r="BO88" s="28">
        <v>0</v>
      </c>
      <c r="BP88" s="28">
        <v>0</v>
      </c>
      <c r="BQ88" s="28">
        <v>1</v>
      </c>
      <c r="BR88" s="28">
        <v>0</v>
      </c>
      <c r="BS88" s="28">
        <v>0</v>
      </c>
      <c r="BT88" s="28">
        <v>1</v>
      </c>
      <c r="BU88" s="28">
        <v>1</v>
      </c>
      <c r="BV88" s="28">
        <v>1</v>
      </c>
      <c r="BW88" s="28">
        <v>1</v>
      </c>
      <c r="BX88" s="28">
        <v>1</v>
      </c>
      <c r="BY88" s="28">
        <v>1</v>
      </c>
      <c r="BZ88" s="28">
        <v>0</v>
      </c>
      <c r="CA88" s="28">
        <v>0</v>
      </c>
      <c r="CB88" s="28">
        <v>0</v>
      </c>
      <c r="CC88" s="28">
        <v>1</v>
      </c>
      <c r="CD88" s="28">
        <v>1</v>
      </c>
      <c r="CE88">
        <f t="shared" si="3"/>
        <v>10</v>
      </c>
      <c r="CF88">
        <f t="shared" si="7"/>
        <v>0.476190476190476</v>
      </c>
    </row>
    <row r="89" ht="16.5" spans="9:84">
      <c r="I89" t="s">
        <v>141</v>
      </c>
      <c r="J89" s="10">
        <v>0</v>
      </c>
      <c r="K89" s="10">
        <v>0</v>
      </c>
      <c r="L89" s="10">
        <v>0</v>
      </c>
      <c r="M89" s="10">
        <v>0</v>
      </c>
      <c r="N89" s="10">
        <v>1</v>
      </c>
      <c r="O89" s="10">
        <v>0</v>
      </c>
      <c r="P89" s="10">
        <v>1</v>
      </c>
      <c r="Q89" s="10">
        <v>1</v>
      </c>
      <c r="R89" s="10">
        <v>1</v>
      </c>
      <c r="S89" s="10">
        <v>1</v>
      </c>
      <c r="T89" s="10">
        <v>0</v>
      </c>
      <c r="U89" s="10">
        <v>1</v>
      </c>
      <c r="V89" s="10">
        <v>0</v>
      </c>
      <c r="W89" s="10">
        <v>1</v>
      </c>
      <c r="X89" s="10">
        <v>0</v>
      </c>
      <c r="Y89" s="10">
        <v>1</v>
      </c>
      <c r="Z89" s="10">
        <v>1</v>
      </c>
      <c r="AA89" s="10">
        <v>1</v>
      </c>
      <c r="AB89" s="12">
        <v>10</v>
      </c>
      <c r="AC89" s="13">
        <f t="shared" si="0"/>
        <v>0.555555555555556</v>
      </c>
      <c r="AK89" s="18" t="s">
        <v>138</v>
      </c>
      <c r="AL89" s="17">
        <v>0</v>
      </c>
      <c r="AM89" s="17">
        <v>1</v>
      </c>
      <c r="AN89" s="17">
        <v>0</v>
      </c>
      <c r="AO89" s="17">
        <v>0</v>
      </c>
      <c r="AP89" s="17">
        <v>0</v>
      </c>
      <c r="AQ89" s="17">
        <v>0</v>
      </c>
      <c r="AR89" s="17">
        <v>0</v>
      </c>
      <c r="AS89" s="17">
        <v>1</v>
      </c>
      <c r="AT89" s="17">
        <v>0</v>
      </c>
      <c r="AU89" s="17">
        <v>0</v>
      </c>
      <c r="AV89" s="17">
        <v>0</v>
      </c>
      <c r="AW89" s="17">
        <v>0</v>
      </c>
      <c r="AX89" s="17">
        <v>0</v>
      </c>
      <c r="AY89" s="17">
        <v>0</v>
      </c>
      <c r="AZ89" s="17">
        <v>1</v>
      </c>
      <c r="BA89" s="17">
        <v>1</v>
      </c>
      <c r="BB89" s="12">
        <f t="shared" si="1"/>
        <v>4</v>
      </c>
      <c r="BC89" s="12">
        <f t="shared" si="2"/>
        <v>0.25</v>
      </c>
      <c r="BD89" s="22"/>
      <c r="BE89" s="12"/>
      <c r="BH89" s="26" t="s">
        <v>115</v>
      </c>
      <c r="BI89" s="37" t="s">
        <v>115</v>
      </c>
      <c r="BJ89" s="27">
        <v>0</v>
      </c>
      <c r="BK89" s="28">
        <v>0</v>
      </c>
      <c r="BL89" s="28">
        <v>1</v>
      </c>
      <c r="BM89" s="28">
        <v>0</v>
      </c>
      <c r="BN89" s="28">
        <v>0</v>
      </c>
      <c r="BO89" s="28">
        <v>1</v>
      </c>
      <c r="BP89" s="28">
        <v>1</v>
      </c>
      <c r="BQ89" s="28">
        <v>0</v>
      </c>
      <c r="BR89" s="28">
        <v>0</v>
      </c>
      <c r="BS89" s="28">
        <v>0</v>
      </c>
      <c r="BT89" s="28">
        <v>0</v>
      </c>
      <c r="BU89" s="28">
        <v>0</v>
      </c>
      <c r="BV89" s="28">
        <v>1</v>
      </c>
      <c r="BW89" s="28">
        <v>1</v>
      </c>
      <c r="BX89" s="28">
        <v>1</v>
      </c>
      <c r="BY89" s="28">
        <v>1</v>
      </c>
      <c r="BZ89" s="28">
        <v>1</v>
      </c>
      <c r="CA89" s="28">
        <v>1</v>
      </c>
      <c r="CB89" s="28">
        <v>0</v>
      </c>
      <c r="CC89" s="28">
        <v>0</v>
      </c>
      <c r="CD89" s="28">
        <v>1</v>
      </c>
      <c r="CE89">
        <f t="shared" si="3"/>
        <v>10</v>
      </c>
      <c r="CF89">
        <f t="shared" si="7"/>
        <v>0.476190476190476</v>
      </c>
    </row>
    <row r="90" ht="16.5" spans="9:84">
      <c r="I90" t="s">
        <v>162</v>
      </c>
      <c r="J90" s="10">
        <v>0</v>
      </c>
      <c r="K90" s="10">
        <v>0</v>
      </c>
      <c r="L90" s="10">
        <v>0</v>
      </c>
      <c r="M90" s="10">
        <v>0</v>
      </c>
      <c r="N90" s="10">
        <v>0</v>
      </c>
      <c r="O90" s="10">
        <v>1</v>
      </c>
      <c r="P90" s="10">
        <v>0</v>
      </c>
      <c r="Q90" s="10">
        <v>0</v>
      </c>
      <c r="R90" s="10">
        <v>1</v>
      </c>
      <c r="S90" s="10">
        <v>0</v>
      </c>
      <c r="T90" s="10">
        <v>1</v>
      </c>
      <c r="U90" s="10">
        <v>1</v>
      </c>
      <c r="V90" s="10">
        <v>1</v>
      </c>
      <c r="W90" s="10">
        <v>1</v>
      </c>
      <c r="X90" s="10">
        <v>1</v>
      </c>
      <c r="Y90" s="10">
        <v>1</v>
      </c>
      <c r="Z90" s="10">
        <v>1</v>
      </c>
      <c r="AA90" s="10">
        <v>1</v>
      </c>
      <c r="AB90" s="12">
        <v>10</v>
      </c>
      <c r="AC90" s="13">
        <f t="shared" si="0"/>
        <v>0.555555555555556</v>
      </c>
      <c r="AK90" s="19" t="s">
        <v>156</v>
      </c>
      <c r="AL90" s="17">
        <v>0</v>
      </c>
      <c r="AM90" s="17">
        <v>0</v>
      </c>
      <c r="AN90" s="17">
        <v>0</v>
      </c>
      <c r="AO90" s="17">
        <v>0</v>
      </c>
      <c r="AP90" s="17">
        <v>0</v>
      </c>
      <c r="AQ90" s="17">
        <v>0</v>
      </c>
      <c r="AR90" s="17">
        <v>0</v>
      </c>
      <c r="AS90" s="17">
        <v>0</v>
      </c>
      <c r="AT90" s="17">
        <v>1</v>
      </c>
      <c r="AU90" s="17">
        <v>0</v>
      </c>
      <c r="AV90" s="17">
        <v>0</v>
      </c>
      <c r="AW90" s="17">
        <v>1</v>
      </c>
      <c r="AX90" s="17">
        <v>1</v>
      </c>
      <c r="AY90" s="17">
        <v>0</v>
      </c>
      <c r="AZ90" s="17">
        <v>1</v>
      </c>
      <c r="BA90" s="17">
        <v>1</v>
      </c>
      <c r="BB90" s="12">
        <f t="shared" si="1"/>
        <v>5</v>
      </c>
      <c r="BC90" s="12">
        <f t="shared" si="2"/>
        <v>0.3125</v>
      </c>
      <c r="BD90" s="22"/>
      <c r="BE90" s="12"/>
      <c r="BH90" s="26" t="s">
        <v>159</v>
      </c>
      <c r="BI90" s="37" t="s">
        <v>159</v>
      </c>
      <c r="BJ90" s="27">
        <v>0</v>
      </c>
      <c r="BK90" s="28">
        <v>0</v>
      </c>
      <c r="BL90" s="28">
        <v>0</v>
      </c>
      <c r="BM90" s="28">
        <v>1</v>
      </c>
      <c r="BN90" s="28">
        <v>0</v>
      </c>
      <c r="BO90" s="28">
        <v>0</v>
      </c>
      <c r="BP90" s="28">
        <v>0</v>
      </c>
      <c r="BQ90" s="28">
        <v>0</v>
      </c>
      <c r="BR90" s="28">
        <v>1</v>
      </c>
      <c r="BS90" s="28">
        <v>1</v>
      </c>
      <c r="BT90" s="28">
        <v>1</v>
      </c>
      <c r="BU90" s="28">
        <v>0</v>
      </c>
      <c r="BV90" s="28">
        <v>0</v>
      </c>
      <c r="BW90" s="28">
        <v>1</v>
      </c>
      <c r="BX90" s="28">
        <v>0</v>
      </c>
      <c r="BY90" s="28">
        <v>1</v>
      </c>
      <c r="BZ90" s="28">
        <v>1</v>
      </c>
      <c r="CA90" s="28">
        <v>1</v>
      </c>
      <c r="CB90" s="28">
        <v>0</v>
      </c>
      <c r="CC90" s="28">
        <v>1</v>
      </c>
      <c r="CD90" s="28">
        <v>1</v>
      </c>
      <c r="CE90">
        <f t="shared" si="3"/>
        <v>10</v>
      </c>
      <c r="CF90">
        <f t="shared" si="7"/>
        <v>0.476190476190476</v>
      </c>
    </row>
    <row r="91" ht="16.5" spans="9:84">
      <c r="I91" t="s">
        <v>62</v>
      </c>
      <c r="J91" s="10">
        <v>0</v>
      </c>
      <c r="K91" s="10">
        <v>0</v>
      </c>
      <c r="L91" s="10">
        <v>1</v>
      </c>
      <c r="M91" s="10">
        <v>0</v>
      </c>
      <c r="N91" s="10">
        <v>0</v>
      </c>
      <c r="O91" s="10">
        <v>1</v>
      </c>
      <c r="P91" s="10">
        <v>0</v>
      </c>
      <c r="Q91" s="10">
        <v>1</v>
      </c>
      <c r="R91" s="10">
        <v>1</v>
      </c>
      <c r="S91" s="10">
        <v>0</v>
      </c>
      <c r="T91" s="10">
        <v>0</v>
      </c>
      <c r="U91" s="10">
        <v>1</v>
      </c>
      <c r="V91" s="10">
        <v>1</v>
      </c>
      <c r="W91" s="10">
        <v>1</v>
      </c>
      <c r="X91" s="10">
        <v>1</v>
      </c>
      <c r="Y91" s="10">
        <v>1</v>
      </c>
      <c r="Z91" s="10">
        <v>1</v>
      </c>
      <c r="AA91" s="10">
        <v>1</v>
      </c>
      <c r="AB91" s="12">
        <v>11</v>
      </c>
      <c r="AC91" s="13">
        <f t="shared" si="0"/>
        <v>0.611111111111111</v>
      </c>
      <c r="AK91" s="16" t="s">
        <v>58</v>
      </c>
      <c r="AL91" s="17">
        <v>0</v>
      </c>
      <c r="AM91" s="17">
        <v>0</v>
      </c>
      <c r="AN91" s="17">
        <v>0</v>
      </c>
      <c r="AO91" s="17">
        <v>0</v>
      </c>
      <c r="AP91" s="17">
        <v>1</v>
      </c>
      <c r="AQ91" s="17">
        <v>1</v>
      </c>
      <c r="AR91" s="17">
        <v>0</v>
      </c>
      <c r="AS91" s="17">
        <v>1</v>
      </c>
      <c r="AT91" s="17">
        <v>0</v>
      </c>
      <c r="AU91" s="17">
        <v>0</v>
      </c>
      <c r="AV91" s="17">
        <v>0</v>
      </c>
      <c r="AW91" s="17">
        <v>0</v>
      </c>
      <c r="AX91" s="17">
        <v>1</v>
      </c>
      <c r="AY91" s="17">
        <v>1</v>
      </c>
      <c r="AZ91" s="17">
        <v>1</v>
      </c>
      <c r="BA91" s="17">
        <v>0</v>
      </c>
      <c r="BB91" s="12">
        <f t="shared" si="1"/>
        <v>6</v>
      </c>
      <c r="BC91" s="12">
        <f t="shared" si="2"/>
        <v>0.375</v>
      </c>
      <c r="BD91" s="22"/>
      <c r="BE91" s="12"/>
      <c r="BH91" s="26">
        <v>1657</v>
      </c>
      <c r="BI91" s="36" t="s">
        <v>198</v>
      </c>
      <c r="BJ91" s="27">
        <v>0</v>
      </c>
      <c r="BK91" s="28">
        <v>0</v>
      </c>
      <c r="BL91" s="28">
        <v>0</v>
      </c>
      <c r="BM91" s="28">
        <v>0</v>
      </c>
      <c r="BN91" s="28">
        <v>0</v>
      </c>
      <c r="BO91" s="28">
        <v>0</v>
      </c>
      <c r="BP91" s="28">
        <v>0</v>
      </c>
      <c r="BQ91" s="28">
        <v>0</v>
      </c>
      <c r="BR91" s="28">
        <v>1</v>
      </c>
      <c r="BS91" s="28">
        <v>1</v>
      </c>
      <c r="BT91" s="28">
        <v>0</v>
      </c>
      <c r="BU91" s="28">
        <v>1</v>
      </c>
      <c r="BV91" s="28">
        <v>0</v>
      </c>
      <c r="BW91" s="28">
        <v>1</v>
      </c>
      <c r="BX91" s="28">
        <v>1</v>
      </c>
      <c r="BY91" s="28">
        <v>1</v>
      </c>
      <c r="BZ91" s="28">
        <v>1</v>
      </c>
      <c r="CA91" s="28">
        <v>1</v>
      </c>
      <c r="CB91" s="28">
        <v>1</v>
      </c>
      <c r="CC91" s="28">
        <v>1</v>
      </c>
      <c r="CD91" s="28">
        <v>1</v>
      </c>
      <c r="CE91">
        <f t="shared" si="3"/>
        <v>11</v>
      </c>
      <c r="CF91">
        <f t="shared" si="7"/>
        <v>0.523809523809524</v>
      </c>
    </row>
    <row r="92" ht="16.5" spans="9:84">
      <c r="I92" t="s">
        <v>86</v>
      </c>
      <c r="J92" s="10">
        <v>0</v>
      </c>
      <c r="K92" s="10">
        <v>0</v>
      </c>
      <c r="L92" s="10">
        <v>1</v>
      </c>
      <c r="M92" s="10">
        <v>0</v>
      </c>
      <c r="N92" s="10">
        <v>1</v>
      </c>
      <c r="O92" s="10">
        <v>0</v>
      </c>
      <c r="P92" s="10">
        <v>1</v>
      </c>
      <c r="Q92" s="10">
        <v>0</v>
      </c>
      <c r="R92" s="10">
        <v>1</v>
      </c>
      <c r="S92" s="10">
        <v>1</v>
      </c>
      <c r="T92" s="10">
        <v>1</v>
      </c>
      <c r="U92" s="10">
        <v>1</v>
      </c>
      <c r="V92" s="10">
        <v>0</v>
      </c>
      <c r="W92" s="10">
        <v>1</v>
      </c>
      <c r="X92" s="10">
        <v>1</v>
      </c>
      <c r="Y92" s="10">
        <v>0</v>
      </c>
      <c r="Z92" s="10">
        <v>1</v>
      </c>
      <c r="AA92" s="10">
        <v>1</v>
      </c>
      <c r="AB92" s="12">
        <v>11</v>
      </c>
      <c r="AC92" s="13">
        <f t="shared" si="0"/>
        <v>0.611111111111111</v>
      </c>
      <c r="AK92" s="19" t="s">
        <v>104</v>
      </c>
      <c r="AL92" s="17">
        <v>0</v>
      </c>
      <c r="AM92" s="17">
        <v>0</v>
      </c>
      <c r="AN92" s="17">
        <v>0</v>
      </c>
      <c r="AO92" s="17">
        <v>0</v>
      </c>
      <c r="AP92" s="17">
        <v>0</v>
      </c>
      <c r="AQ92" s="17">
        <v>0</v>
      </c>
      <c r="AR92" s="17">
        <v>0</v>
      </c>
      <c r="AS92" s="17">
        <v>0</v>
      </c>
      <c r="AT92" s="17">
        <v>0</v>
      </c>
      <c r="AU92" s="17">
        <v>1</v>
      </c>
      <c r="AV92" s="17">
        <v>1</v>
      </c>
      <c r="AW92" s="17">
        <v>1</v>
      </c>
      <c r="AX92" s="17">
        <v>1</v>
      </c>
      <c r="AY92" s="17">
        <v>1</v>
      </c>
      <c r="AZ92" s="17">
        <v>1</v>
      </c>
      <c r="BA92" s="17">
        <v>1</v>
      </c>
      <c r="BB92" s="12">
        <f t="shared" si="1"/>
        <v>7</v>
      </c>
      <c r="BC92" s="12">
        <f t="shared" si="2"/>
        <v>0.4375</v>
      </c>
      <c r="BD92" s="22"/>
      <c r="BE92" s="12"/>
      <c r="BH92" s="26" t="s">
        <v>119</v>
      </c>
      <c r="BI92" s="37" t="s">
        <v>119</v>
      </c>
      <c r="BJ92" s="27">
        <v>0</v>
      </c>
      <c r="BK92" s="28">
        <v>0</v>
      </c>
      <c r="BL92" s="28">
        <v>1</v>
      </c>
      <c r="BM92" s="28">
        <v>1</v>
      </c>
      <c r="BN92" s="28">
        <v>0</v>
      </c>
      <c r="BO92" s="28">
        <v>0</v>
      </c>
      <c r="BP92" s="28">
        <v>0</v>
      </c>
      <c r="BQ92" s="28">
        <v>0</v>
      </c>
      <c r="BR92" s="28">
        <v>0</v>
      </c>
      <c r="BS92" s="28">
        <v>1</v>
      </c>
      <c r="BT92" s="28">
        <v>0</v>
      </c>
      <c r="BU92" s="28">
        <v>1</v>
      </c>
      <c r="BV92" s="28">
        <v>1</v>
      </c>
      <c r="BW92" s="28">
        <v>1</v>
      </c>
      <c r="BX92" s="28">
        <v>1</v>
      </c>
      <c r="BY92" s="28">
        <v>1</v>
      </c>
      <c r="BZ92" s="28">
        <v>1</v>
      </c>
      <c r="CA92" s="28">
        <v>1</v>
      </c>
      <c r="CB92" s="28">
        <v>1</v>
      </c>
      <c r="CC92" s="28">
        <v>0</v>
      </c>
      <c r="CD92" s="28">
        <v>0</v>
      </c>
      <c r="CE92">
        <f t="shared" si="3"/>
        <v>11</v>
      </c>
      <c r="CF92">
        <f t="shared" si="7"/>
        <v>0.523809523809524</v>
      </c>
    </row>
    <row r="93" ht="16.5" spans="9:84">
      <c r="I93" t="s">
        <v>169</v>
      </c>
      <c r="J93" s="10">
        <v>0</v>
      </c>
      <c r="K93" s="10">
        <v>0</v>
      </c>
      <c r="L93" s="10">
        <v>0</v>
      </c>
      <c r="M93" s="10">
        <v>0</v>
      </c>
      <c r="N93" s="10">
        <v>0</v>
      </c>
      <c r="O93" s="10">
        <v>1</v>
      </c>
      <c r="P93" s="10">
        <v>0</v>
      </c>
      <c r="Q93" s="10">
        <v>1</v>
      </c>
      <c r="R93" s="10">
        <v>1</v>
      </c>
      <c r="S93" s="10">
        <v>0</v>
      </c>
      <c r="T93" s="10">
        <v>1</v>
      </c>
      <c r="U93" s="10">
        <v>1</v>
      </c>
      <c r="V93" s="10">
        <v>1</v>
      </c>
      <c r="W93" s="10">
        <v>1</v>
      </c>
      <c r="X93" s="10">
        <v>1</v>
      </c>
      <c r="Y93" s="10">
        <v>1</v>
      </c>
      <c r="Z93" s="10">
        <v>1</v>
      </c>
      <c r="AA93" s="10">
        <v>1</v>
      </c>
      <c r="AB93" s="12">
        <v>11</v>
      </c>
      <c r="AC93" s="13">
        <f t="shared" si="0"/>
        <v>0.611111111111111</v>
      </c>
      <c r="AK93" s="19" t="s">
        <v>154</v>
      </c>
      <c r="AL93" s="17">
        <v>0</v>
      </c>
      <c r="AM93" s="17">
        <v>0</v>
      </c>
      <c r="AN93" s="17">
        <v>0</v>
      </c>
      <c r="AO93" s="17">
        <v>0</v>
      </c>
      <c r="AP93" s="17">
        <v>0</v>
      </c>
      <c r="AQ93" s="17">
        <v>0</v>
      </c>
      <c r="AR93" s="17">
        <v>0</v>
      </c>
      <c r="AS93" s="17">
        <v>0</v>
      </c>
      <c r="AT93" s="17">
        <v>0</v>
      </c>
      <c r="AU93" s="17">
        <v>1</v>
      </c>
      <c r="AV93" s="17">
        <v>1</v>
      </c>
      <c r="AW93" s="17">
        <v>1</v>
      </c>
      <c r="AX93" s="17">
        <v>1</v>
      </c>
      <c r="AY93" s="17">
        <v>1</v>
      </c>
      <c r="AZ93" s="17">
        <v>1</v>
      </c>
      <c r="BA93" s="17">
        <v>1</v>
      </c>
      <c r="BB93" s="12">
        <f t="shared" si="1"/>
        <v>7</v>
      </c>
      <c r="BC93" s="12">
        <f t="shared" si="2"/>
        <v>0.4375</v>
      </c>
      <c r="BD93" s="22"/>
      <c r="BE93" s="12"/>
      <c r="BH93" s="26" t="s">
        <v>122</v>
      </c>
      <c r="BI93" s="37" t="s">
        <v>122</v>
      </c>
      <c r="BJ93" s="27">
        <v>0</v>
      </c>
      <c r="BK93" s="28">
        <v>0</v>
      </c>
      <c r="BL93" s="28">
        <v>0</v>
      </c>
      <c r="BM93" s="28">
        <v>1</v>
      </c>
      <c r="BN93" s="28">
        <v>0</v>
      </c>
      <c r="BO93" s="28">
        <v>0</v>
      </c>
      <c r="BP93" s="28">
        <v>1</v>
      </c>
      <c r="BQ93" s="28">
        <v>0</v>
      </c>
      <c r="BR93" s="28">
        <v>1</v>
      </c>
      <c r="BS93" s="28">
        <v>1</v>
      </c>
      <c r="BT93" s="28">
        <v>1</v>
      </c>
      <c r="BU93" s="28">
        <v>0</v>
      </c>
      <c r="BV93" s="28">
        <v>1</v>
      </c>
      <c r="BW93" s="28">
        <v>0</v>
      </c>
      <c r="BX93" s="28">
        <v>1</v>
      </c>
      <c r="BY93" s="28">
        <v>0</v>
      </c>
      <c r="BZ93" s="28">
        <v>1</v>
      </c>
      <c r="CA93" s="28">
        <v>1</v>
      </c>
      <c r="CB93" s="28">
        <v>1</v>
      </c>
      <c r="CC93" s="28">
        <v>0</v>
      </c>
      <c r="CD93" s="28">
        <v>1</v>
      </c>
      <c r="CE93">
        <f t="shared" si="3"/>
        <v>11</v>
      </c>
      <c r="CF93">
        <f t="shared" si="7"/>
        <v>0.523809523809524</v>
      </c>
    </row>
    <row r="94" ht="16.5" spans="9:84">
      <c r="I94" t="s">
        <v>66</v>
      </c>
      <c r="J94" s="10">
        <v>0</v>
      </c>
      <c r="K94" s="10">
        <v>1</v>
      </c>
      <c r="L94" s="10">
        <v>0</v>
      </c>
      <c r="M94" s="10">
        <v>1</v>
      </c>
      <c r="N94" s="10">
        <v>0</v>
      </c>
      <c r="O94" s="10">
        <v>0</v>
      </c>
      <c r="P94" s="10">
        <v>0</v>
      </c>
      <c r="Q94" s="10">
        <v>1</v>
      </c>
      <c r="R94" s="10">
        <v>1</v>
      </c>
      <c r="S94" s="10">
        <v>1</v>
      </c>
      <c r="T94" s="10">
        <v>0</v>
      </c>
      <c r="U94" s="10">
        <v>1</v>
      </c>
      <c r="V94" s="10">
        <v>1</v>
      </c>
      <c r="W94" s="10">
        <v>1</v>
      </c>
      <c r="X94" s="10">
        <v>1</v>
      </c>
      <c r="Y94" s="10">
        <v>1</v>
      </c>
      <c r="Z94" s="10">
        <v>1</v>
      </c>
      <c r="AA94" s="10">
        <v>1</v>
      </c>
      <c r="AB94" s="12">
        <v>12</v>
      </c>
      <c r="AC94" s="13">
        <f t="shared" si="0"/>
        <v>0.666666666666667</v>
      </c>
      <c r="AK94" s="19" t="s">
        <v>105</v>
      </c>
      <c r="AL94" s="17">
        <v>0</v>
      </c>
      <c r="AM94" s="17">
        <v>0</v>
      </c>
      <c r="AN94" s="17">
        <v>1</v>
      </c>
      <c r="AO94" s="17">
        <v>0</v>
      </c>
      <c r="AP94" s="17">
        <v>0</v>
      </c>
      <c r="AQ94" s="17">
        <v>0</v>
      </c>
      <c r="AR94" s="17">
        <v>0</v>
      </c>
      <c r="AS94" s="17">
        <v>0</v>
      </c>
      <c r="AT94" s="17">
        <v>1</v>
      </c>
      <c r="AU94" s="17">
        <v>0</v>
      </c>
      <c r="AV94" s="17">
        <v>1</v>
      </c>
      <c r="AW94" s="17">
        <v>0</v>
      </c>
      <c r="AX94" s="17">
        <v>1</v>
      </c>
      <c r="AY94" s="17">
        <v>1</v>
      </c>
      <c r="AZ94" s="17">
        <v>1</v>
      </c>
      <c r="BA94" s="17">
        <v>1</v>
      </c>
      <c r="BB94" s="12">
        <f t="shared" si="1"/>
        <v>7</v>
      </c>
      <c r="BC94" s="12">
        <f t="shared" si="2"/>
        <v>0.4375</v>
      </c>
      <c r="BD94" s="22"/>
      <c r="BE94" s="12"/>
      <c r="BH94" s="26">
        <v>18882</v>
      </c>
      <c r="BI94" s="50" t="s">
        <v>199</v>
      </c>
      <c r="BJ94" s="27">
        <v>0</v>
      </c>
      <c r="BK94" s="28">
        <v>0</v>
      </c>
      <c r="BL94" s="28">
        <v>0</v>
      </c>
      <c r="BM94" s="28">
        <v>0</v>
      </c>
      <c r="BN94" s="28">
        <v>0</v>
      </c>
      <c r="BO94" s="28">
        <v>0</v>
      </c>
      <c r="BP94" s="28">
        <v>0</v>
      </c>
      <c r="BQ94" s="28">
        <v>0</v>
      </c>
      <c r="BR94" s="28">
        <v>1</v>
      </c>
      <c r="BS94" s="28">
        <v>1</v>
      </c>
      <c r="BT94" s="28">
        <v>1</v>
      </c>
      <c r="BU94" s="28">
        <v>1</v>
      </c>
      <c r="BV94" s="28">
        <v>1</v>
      </c>
      <c r="BW94" s="28">
        <v>1</v>
      </c>
      <c r="BX94" s="28">
        <v>1</v>
      </c>
      <c r="BY94" s="28">
        <v>1</v>
      </c>
      <c r="BZ94" s="28">
        <v>1</v>
      </c>
      <c r="CA94" s="28">
        <v>0</v>
      </c>
      <c r="CB94" s="28">
        <v>0</v>
      </c>
      <c r="CC94" s="28">
        <v>1</v>
      </c>
      <c r="CD94" s="28">
        <v>1</v>
      </c>
      <c r="CE94">
        <f t="shared" si="3"/>
        <v>11</v>
      </c>
      <c r="CF94">
        <f t="shared" si="7"/>
        <v>0.523809523809524</v>
      </c>
    </row>
    <row r="95" ht="16.5" spans="9:84">
      <c r="I95" t="s">
        <v>132</v>
      </c>
      <c r="J95" s="10">
        <v>0</v>
      </c>
      <c r="K95" s="10">
        <v>1</v>
      </c>
      <c r="L95" s="10">
        <v>0</v>
      </c>
      <c r="M95" s="10">
        <v>1</v>
      </c>
      <c r="N95" s="10">
        <v>1</v>
      </c>
      <c r="O95" s="10">
        <v>0</v>
      </c>
      <c r="P95" s="10">
        <v>0</v>
      </c>
      <c r="Q95" s="10">
        <v>1</v>
      </c>
      <c r="R95" s="10">
        <v>1</v>
      </c>
      <c r="S95" s="10">
        <v>1</v>
      </c>
      <c r="T95" s="10">
        <v>0</v>
      </c>
      <c r="U95" s="10">
        <v>1</v>
      </c>
      <c r="V95" s="10">
        <v>0</v>
      </c>
      <c r="W95" s="10">
        <v>1</v>
      </c>
      <c r="X95" s="10">
        <v>1</v>
      </c>
      <c r="Y95" s="10">
        <v>1</v>
      </c>
      <c r="Z95" s="10">
        <v>1</v>
      </c>
      <c r="AA95" s="10">
        <v>1</v>
      </c>
      <c r="AB95" s="12">
        <v>12</v>
      </c>
      <c r="AC95" s="13">
        <f t="shared" si="0"/>
        <v>0.666666666666667</v>
      </c>
      <c r="AK95" s="16" t="s">
        <v>111</v>
      </c>
      <c r="AL95" s="17">
        <v>0</v>
      </c>
      <c r="AM95" s="17">
        <v>1</v>
      </c>
      <c r="AN95" s="17">
        <v>1</v>
      </c>
      <c r="AO95" s="17">
        <v>0</v>
      </c>
      <c r="AP95" s="17">
        <v>0</v>
      </c>
      <c r="AQ95" s="17">
        <v>0</v>
      </c>
      <c r="AR95" s="17">
        <v>1</v>
      </c>
      <c r="AS95" s="17">
        <v>0</v>
      </c>
      <c r="AT95" s="17">
        <v>1</v>
      </c>
      <c r="AU95" s="17">
        <v>0</v>
      </c>
      <c r="AV95" s="17">
        <v>1</v>
      </c>
      <c r="AW95" s="17">
        <v>1</v>
      </c>
      <c r="AX95" s="17">
        <v>1</v>
      </c>
      <c r="AY95" s="17">
        <v>1</v>
      </c>
      <c r="AZ95" s="17">
        <v>0</v>
      </c>
      <c r="BA95" s="17">
        <v>0</v>
      </c>
      <c r="BB95" s="12">
        <f t="shared" si="1"/>
        <v>8</v>
      </c>
      <c r="BC95" s="12">
        <f t="shared" si="2"/>
        <v>0.5</v>
      </c>
      <c r="BD95" s="22"/>
      <c r="BE95" s="12"/>
      <c r="BH95" s="29">
        <v>4227</v>
      </c>
      <c r="BI95" s="50" t="s">
        <v>200</v>
      </c>
      <c r="BJ95" s="30">
        <v>0</v>
      </c>
      <c r="BK95" s="28">
        <v>0</v>
      </c>
      <c r="BL95" s="28">
        <v>0</v>
      </c>
      <c r="BM95" s="28">
        <v>0</v>
      </c>
      <c r="BN95" s="28">
        <v>1</v>
      </c>
      <c r="BO95" s="28">
        <v>1</v>
      </c>
      <c r="BP95" s="28">
        <v>0</v>
      </c>
      <c r="BQ95" s="28">
        <v>0</v>
      </c>
      <c r="BR95" s="28">
        <v>0</v>
      </c>
      <c r="BS95" s="28">
        <v>1</v>
      </c>
      <c r="BT95" s="28">
        <v>1</v>
      </c>
      <c r="BU95" s="28">
        <v>1</v>
      </c>
      <c r="BV95" s="28">
        <v>1</v>
      </c>
      <c r="BW95" s="28">
        <v>1</v>
      </c>
      <c r="BX95" s="28">
        <v>0</v>
      </c>
      <c r="BY95" s="28">
        <v>1</v>
      </c>
      <c r="BZ95" s="28">
        <v>1</v>
      </c>
      <c r="CA95" s="28">
        <v>1</v>
      </c>
      <c r="CB95" s="28">
        <v>1</v>
      </c>
      <c r="CC95" s="28">
        <v>1</v>
      </c>
      <c r="CD95" s="28">
        <v>0</v>
      </c>
      <c r="CE95">
        <f t="shared" si="3"/>
        <v>12</v>
      </c>
      <c r="CF95">
        <f t="shared" si="7"/>
        <v>0.571428571428571</v>
      </c>
    </row>
    <row r="96" ht="16.5" spans="9:84">
      <c r="I96" t="s">
        <v>157</v>
      </c>
      <c r="J96" s="10">
        <v>0</v>
      </c>
      <c r="K96" s="10">
        <v>0</v>
      </c>
      <c r="L96" s="10">
        <v>0</v>
      </c>
      <c r="M96" s="10">
        <v>1</v>
      </c>
      <c r="N96" s="10">
        <v>0</v>
      </c>
      <c r="O96" s="10">
        <v>1</v>
      </c>
      <c r="P96" s="10">
        <v>1</v>
      </c>
      <c r="Q96" s="10">
        <v>0</v>
      </c>
      <c r="R96" s="10">
        <v>1</v>
      </c>
      <c r="S96" s="10">
        <v>0</v>
      </c>
      <c r="T96" s="10">
        <v>1</v>
      </c>
      <c r="U96" s="10">
        <v>1</v>
      </c>
      <c r="V96" s="10">
        <v>1</v>
      </c>
      <c r="W96" s="10">
        <v>1</v>
      </c>
      <c r="X96" s="10">
        <v>1</v>
      </c>
      <c r="Y96" s="10">
        <v>1</v>
      </c>
      <c r="Z96" s="10">
        <v>1</v>
      </c>
      <c r="AA96" s="10">
        <v>1</v>
      </c>
      <c r="AB96" s="12">
        <v>12</v>
      </c>
      <c r="AC96" s="13">
        <f t="shared" si="0"/>
        <v>0.666666666666667</v>
      </c>
      <c r="AK96" s="19">
        <v>11528</v>
      </c>
      <c r="AL96" s="17">
        <v>0</v>
      </c>
      <c r="AM96" s="17">
        <v>0</v>
      </c>
      <c r="AN96" s="17">
        <v>0</v>
      </c>
      <c r="AO96" s="17">
        <v>1</v>
      </c>
      <c r="AP96" s="17">
        <v>0</v>
      </c>
      <c r="AQ96" s="17">
        <v>1</v>
      </c>
      <c r="AR96" s="17">
        <v>1</v>
      </c>
      <c r="AS96" s="17">
        <v>1</v>
      </c>
      <c r="AT96" s="17">
        <v>0</v>
      </c>
      <c r="AU96" s="17">
        <v>1</v>
      </c>
      <c r="AV96" s="17">
        <v>0</v>
      </c>
      <c r="AW96" s="17">
        <v>1</v>
      </c>
      <c r="AX96" s="17">
        <v>1</v>
      </c>
      <c r="AY96" s="17">
        <v>1</v>
      </c>
      <c r="AZ96" s="17">
        <v>1</v>
      </c>
      <c r="BA96" s="17">
        <v>1</v>
      </c>
      <c r="BB96" s="12">
        <f t="shared" si="1"/>
        <v>10</v>
      </c>
      <c r="BC96" s="12">
        <f t="shared" si="2"/>
        <v>0.625</v>
      </c>
      <c r="BD96" s="22"/>
      <c r="BE96" s="12"/>
      <c r="BH96" s="26">
        <v>7286</v>
      </c>
      <c r="BI96" s="36" t="s">
        <v>201</v>
      </c>
      <c r="BJ96" s="27">
        <v>0</v>
      </c>
      <c r="BK96" s="28">
        <v>0</v>
      </c>
      <c r="BL96" s="28">
        <v>0</v>
      </c>
      <c r="BM96" s="28">
        <v>1</v>
      </c>
      <c r="BN96" s="28">
        <v>0</v>
      </c>
      <c r="BO96" s="28">
        <v>1</v>
      </c>
      <c r="BP96" s="28">
        <v>1</v>
      </c>
      <c r="BQ96" s="28">
        <v>1</v>
      </c>
      <c r="BR96" s="28">
        <v>0</v>
      </c>
      <c r="BS96" s="28">
        <v>0</v>
      </c>
      <c r="BT96" s="28">
        <v>0</v>
      </c>
      <c r="BU96" s="28">
        <v>1</v>
      </c>
      <c r="BV96" s="28">
        <v>0</v>
      </c>
      <c r="BW96" s="28">
        <v>0</v>
      </c>
      <c r="BX96" s="28">
        <v>1</v>
      </c>
      <c r="BY96" s="28">
        <v>1</v>
      </c>
      <c r="BZ96" s="28">
        <v>1</v>
      </c>
      <c r="CA96" s="28">
        <v>1</v>
      </c>
      <c r="CB96" s="28">
        <v>1</v>
      </c>
      <c r="CC96" s="28">
        <v>1</v>
      </c>
      <c r="CD96" s="28">
        <v>1</v>
      </c>
      <c r="CE96">
        <f t="shared" si="3"/>
        <v>12</v>
      </c>
      <c r="CF96">
        <f t="shared" si="7"/>
        <v>0.571428571428571</v>
      </c>
    </row>
    <row r="97" ht="16.5" spans="9:84">
      <c r="I97" t="s">
        <v>165</v>
      </c>
      <c r="J97" s="10">
        <v>0</v>
      </c>
      <c r="K97" s="10">
        <v>0</v>
      </c>
      <c r="L97" s="10">
        <v>0</v>
      </c>
      <c r="M97" s="10">
        <v>1</v>
      </c>
      <c r="N97" s="10">
        <v>0</v>
      </c>
      <c r="O97" s="10">
        <v>1</v>
      </c>
      <c r="P97" s="10">
        <v>0</v>
      </c>
      <c r="Q97" s="10">
        <v>1</v>
      </c>
      <c r="R97" s="10">
        <v>1</v>
      </c>
      <c r="S97" s="10">
        <v>1</v>
      </c>
      <c r="T97" s="10">
        <v>1</v>
      </c>
      <c r="U97" s="10">
        <v>1</v>
      </c>
      <c r="V97" s="10">
        <v>1</v>
      </c>
      <c r="W97" s="10">
        <v>1</v>
      </c>
      <c r="X97" s="10">
        <v>1</v>
      </c>
      <c r="Y97" s="10">
        <v>1</v>
      </c>
      <c r="Z97" s="10">
        <v>1</v>
      </c>
      <c r="AA97" s="10">
        <v>1</v>
      </c>
      <c r="AB97" s="12">
        <v>13</v>
      </c>
      <c r="AC97" s="13">
        <f t="shared" si="0"/>
        <v>0.722222222222222</v>
      </c>
      <c r="AK97" s="18" t="s">
        <v>142</v>
      </c>
      <c r="AL97" s="17">
        <v>0</v>
      </c>
      <c r="AM97" s="17">
        <v>0</v>
      </c>
      <c r="AN97" s="17">
        <v>0</v>
      </c>
      <c r="AO97" s="17">
        <v>0</v>
      </c>
      <c r="AP97" s="17">
        <v>0</v>
      </c>
      <c r="AQ97" s="17">
        <v>1</v>
      </c>
      <c r="AR97" s="17">
        <v>1</v>
      </c>
      <c r="AS97" s="17">
        <v>1</v>
      </c>
      <c r="AT97" s="17">
        <v>1</v>
      </c>
      <c r="AU97" s="17">
        <v>1</v>
      </c>
      <c r="AV97" s="17">
        <v>0</v>
      </c>
      <c r="AW97" s="17">
        <v>1</v>
      </c>
      <c r="AX97" s="17">
        <v>1</v>
      </c>
      <c r="AY97" s="17">
        <v>1</v>
      </c>
      <c r="AZ97" s="17">
        <v>1</v>
      </c>
      <c r="BA97" s="17">
        <v>1</v>
      </c>
      <c r="BB97" s="12">
        <f t="shared" si="1"/>
        <v>10</v>
      </c>
      <c r="BC97" s="12">
        <f t="shared" si="2"/>
        <v>0.625</v>
      </c>
      <c r="BD97" s="49"/>
      <c r="BE97" s="12"/>
      <c r="BH97" s="26" t="s">
        <v>164</v>
      </c>
      <c r="BI97" s="37" t="s">
        <v>164</v>
      </c>
      <c r="BJ97" s="27">
        <v>0</v>
      </c>
      <c r="BK97" s="28">
        <v>0</v>
      </c>
      <c r="BL97" s="28">
        <v>0</v>
      </c>
      <c r="BM97" s="28">
        <v>1</v>
      </c>
      <c r="BN97" s="28">
        <v>0</v>
      </c>
      <c r="BO97" s="28">
        <v>1</v>
      </c>
      <c r="BP97" s="28">
        <v>1</v>
      </c>
      <c r="BQ97" s="28">
        <v>1</v>
      </c>
      <c r="BR97" s="28">
        <v>1</v>
      </c>
      <c r="BS97" s="28">
        <v>0</v>
      </c>
      <c r="BT97" s="28">
        <v>1</v>
      </c>
      <c r="BU97" s="28">
        <v>1</v>
      </c>
      <c r="BV97" s="28">
        <v>0</v>
      </c>
      <c r="BW97" s="28">
        <v>1</v>
      </c>
      <c r="BX97" s="28">
        <v>1</v>
      </c>
      <c r="BY97" s="28">
        <v>1</v>
      </c>
      <c r="BZ97" s="28">
        <v>1</v>
      </c>
      <c r="CA97" s="28">
        <v>1</v>
      </c>
      <c r="CB97" s="28">
        <v>1</v>
      </c>
      <c r="CC97" s="28">
        <v>1</v>
      </c>
      <c r="CD97" s="28">
        <v>1</v>
      </c>
      <c r="CE97">
        <f t="shared" si="3"/>
        <v>15</v>
      </c>
      <c r="CF97">
        <f t="shared" si="7"/>
        <v>0.714285714285714</v>
      </c>
    </row>
    <row r="98" ht="16.5" spans="9:84">
      <c r="I98" t="s">
        <v>95</v>
      </c>
      <c r="J98" s="10">
        <v>0</v>
      </c>
      <c r="K98" s="10">
        <v>0</v>
      </c>
      <c r="L98" s="10">
        <v>0</v>
      </c>
      <c r="M98" s="10">
        <v>1</v>
      </c>
      <c r="N98" s="10">
        <v>0</v>
      </c>
      <c r="O98" s="10">
        <v>1</v>
      </c>
      <c r="P98" s="10">
        <v>1</v>
      </c>
      <c r="Q98" s="10">
        <v>0</v>
      </c>
      <c r="R98" s="10">
        <v>1</v>
      </c>
      <c r="S98" s="10">
        <v>1</v>
      </c>
      <c r="T98" s="10">
        <v>1</v>
      </c>
      <c r="U98" s="10">
        <v>1</v>
      </c>
      <c r="V98" s="10">
        <v>1</v>
      </c>
      <c r="W98" s="10">
        <v>1</v>
      </c>
      <c r="X98" s="10">
        <v>1</v>
      </c>
      <c r="Y98" s="10">
        <v>1</v>
      </c>
      <c r="Z98" s="10">
        <v>1</v>
      </c>
      <c r="AA98" s="10">
        <v>1</v>
      </c>
      <c r="AB98" s="12">
        <v>13</v>
      </c>
      <c r="AC98" s="13">
        <f t="shared" si="0"/>
        <v>0.722222222222222</v>
      </c>
      <c r="AK98" s="18" t="s">
        <v>67</v>
      </c>
      <c r="AL98" s="17">
        <v>0</v>
      </c>
      <c r="AM98" s="17">
        <v>1</v>
      </c>
      <c r="AN98" s="17">
        <v>1</v>
      </c>
      <c r="AO98" s="17">
        <v>0</v>
      </c>
      <c r="AP98" s="17">
        <v>1</v>
      </c>
      <c r="AQ98" s="17">
        <v>0</v>
      </c>
      <c r="AR98" s="17">
        <v>1</v>
      </c>
      <c r="AS98" s="17">
        <v>1</v>
      </c>
      <c r="AT98" s="17">
        <v>0</v>
      </c>
      <c r="AU98" s="17">
        <v>1</v>
      </c>
      <c r="AV98" s="17">
        <v>1</v>
      </c>
      <c r="AW98" s="17">
        <v>1</v>
      </c>
      <c r="AX98" s="17">
        <v>0</v>
      </c>
      <c r="AY98" s="17">
        <v>1</v>
      </c>
      <c r="AZ98" s="17">
        <v>1</v>
      </c>
      <c r="BA98" s="17">
        <v>1</v>
      </c>
      <c r="BB98" s="12">
        <f t="shared" si="1"/>
        <v>11</v>
      </c>
      <c r="BC98" s="12">
        <f t="shared" si="2"/>
        <v>0.6875</v>
      </c>
      <c r="BD98" s="22"/>
      <c r="BE98" s="12"/>
      <c r="BH98" s="26" t="s">
        <v>129</v>
      </c>
      <c r="BI98" s="37" t="s">
        <v>129</v>
      </c>
      <c r="BJ98" s="27">
        <v>0</v>
      </c>
      <c r="BK98" s="28">
        <v>1</v>
      </c>
      <c r="BL98" s="28">
        <v>1</v>
      </c>
      <c r="BM98" s="28">
        <v>0</v>
      </c>
      <c r="BN98" s="28">
        <v>0</v>
      </c>
      <c r="BO98" s="28">
        <v>1</v>
      </c>
      <c r="BP98" s="28">
        <v>1</v>
      </c>
      <c r="BQ98" s="28">
        <v>0</v>
      </c>
      <c r="BR98" s="28">
        <v>1</v>
      </c>
      <c r="BS98" s="28">
        <v>1</v>
      </c>
      <c r="BT98" s="28">
        <v>1</v>
      </c>
      <c r="BU98" s="28">
        <v>1</v>
      </c>
      <c r="BV98" s="28">
        <v>0</v>
      </c>
      <c r="BW98" s="28">
        <v>1</v>
      </c>
      <c r="BX98" s="28">
        <v>1</v>
      </c>
      <c r="BY98" s="28">
        <v>1</v>
      </c>
      <c r="BZ98" s="28">
        <v>1</v>
      </c>
      <c r="CA98" s="28">
        <v>1</v>
      </c>
      <c r="CB98" s="28">
        <v>1</v>
      </c>
      <c r="CC98" s="28">
        <v>1</v>
      </c>
      <c r="CD98" s="28">
        <v>1</v>
      </c>
      <c r="CE98">
        <f t="shared" si="3"/>
        <v>16</v>
      </c>
      <c r="CF98">
        <f t="shared" si="7"/>
        <v>0.761904761904762</v>
      </c>
    </row>
    <row r="99" ht="16.5" spans="9:82">
      <c r="I99" t="s">
        <v>79</v>
      </c>
      <c r="J99" s="10">
        <v>0</v>
      </c>
      <c r="K99" s="10">
        <v>0</v>
      </c>
      <c r="L99" s="10">
        <v>0</v>
      </c>
      <c r="M99" s="10">
        <v>1</v>
      </c>
      <c r="N99" s="10">
        <v>1</v>
      </c>
      <c r="O99" s="10">
        <v>1</v>
      </c>
      <c r="P99" s="10">
        <v>0</v>
      </c>
      <c r="Q99" s="10">
        <v>1</v>
      </c>
      <c r="R99" s="10">
        <v>1</v>
      </c>
      <c r="S99" s="10">
        <v>1</v>
      </c>
      <c r="T99" s="10">
        <v>1</v>
      </c>
      <c r="U99" s="10">
        <v>1</v>
      </c>
      <c r="V99" s="10">
        <v>1</v>
      </c>
      <c r="W99" s="10">
        <v>1</v>
      </c>
      <c r="X99" s="10">
        <v>1</v>
      </c>
      <c r="Y99" s="10">
        <v>1</v>
      </c>
      <c r="Z99" s="10">
        <v>1</v>
      </c>
      <c r="AA99" s="10">
        <v>1</v>
      </c>
      <c r="AB99" s="12">
        <v>14</v>
      </c>
      <c r="AC99" s="13">
        <f t="shared" si="0"/>
        <v>0.777777777777778</v>
      </c>
      <c r="AK99" s="20" t="s">
        <v>108</v>
      </c>
      <c r="AL99" s="17">
        <v>1</v>
      </c>
      <c r="AM99" s="17">
        <v>0</v>
      </c>
      <c r="AN99" s="17">
        <v>0</v>
      </c>
      <c r="AO99" s="17">
        <v>0</v>
      </c>
      <c r="AP99" s="17">
        <v>0</v>
      </c>
      <c r="AQ99" s="17">
        <v>1</v>
      </c>
      <c r="AR99" s="17">
        <v>1</v>
      </c>
      <c r="AS99" s="17">
        <v>0</v>
      </c>
      <c r="AT99" s="17">
        <v>1</v>
      </c>
      <c r="AU99" s="17">
        <v>1</v>
      </c>
      <c r="AV99" s="17">
        <v>1</v>
      </c>
      <c r="AW99" s="17">
        <v>1</v>
      </c>
      <c r="AX99" s="17">
        <v>1</v>
      </c>
      <c r="AY99" s="17">
        <v>1</v>
      </c>
      <c r="AZ99" s="17">
        <v>1</v>
      </c>
      <c r="BA99" s="17">
        <v>1</v>
      </c>
      <c r="BB99" s="12">
        <f t="shared" si="1"/>
        <v>11</v>
      </c>
      <c r="BC99" s="12">
        <f t="shared" si="2"/>
        <v>0.6875</v>
      </c>
      <c r="BD99" s="22"/>
      <c r="BE99" s="12"/>
      <c r="BF99" s="12"/>
      <c r="BG99" s="52"/>
      <c r="BH99" s="12"/>
      <c r="BI99" s="26"/>
      <c r="BJ99" s="27"/>
      <c r="BK99" s="28"/>
      <c r="BL99" s="28"/>
      <c r="BM99" s="28"/>
      <c r="BN99" s="28"/>
      <c r="BO99" s="28"/>
      <c r="BP99" s="28"/>
      <c r="BQ99" s="28"/>
      <c r="BR99" s="28"/>
      <c r="BS99" s="28"/>
      <c r="BT99" s="28"/>
      <c r="BU99" s="28"/>
      <c r="BV99" s="28"/>
      <c r="BW99" s="28"/>
      <c r="BX99" s="28"/>
      <c r="BY99" s="28"/>
      <c r="BZ99" s="28"/>
      <c r="CA99" s="28"/>
      <c r="CB99" s="28"/>
      <c r="CC99" s="28"/>
      <c r="CD99" s="28"/>
    </row>
    <row r="100" spans="9:82">
      <c r="I100" t="s">
        <v>202</v>
      </c>
      <c r="J100" s="10">
        <v>0</v>
      </c>
      <c r="K100" s="10">
        <v>1</v>
      </c>
      <c r="L100" s="10">
        <v>0</v>
      </c>
      <c r="M100" s="10">
        <v>1</v>
      </c>
      <c r="N100" s="10">
        <v>1</v>
      </c>
      <c r="O100" s="10">
        <v>1</v>
      </c>
      <c r="P100" s="10">
        <v>1</v>
      </c>
      <c r="Q100" s="10">
        <v>0</v>
      </c>
      <c r="R100" s="10">
        <v>0</v>
      </c>
      <c r="S100" s="10">
        <v>1</v>
      </c>
      <c r="T100" s="10">
        <v>1</v>
      </c>
      <c r="U100" s="10">
        <v>1</v>
      </c>
      <c r="V100" s="10">
        <v>1</v>
      </c>
      <c r="W100" s="10">
        <v>1</v>
      </c>
      <c r="X100" s="10">
        <v>1</v>
      </c>
      <c r="Y100" s="10">
        <v>1</v>
      </c>
      <c r="Z100" s="10">
        <v>1</v>
      </c>
      <c r="AA100" s="10">
        <v>1</v>
      </c>
      <c r="AB100" s="12">
        <v>14</v>
      </c>
      <c r="AC100" s="13">
        <f t="shared" si="0"/>
        <v>0.777777777777778</v>
      </c>
      <c r="AK100" s="16" t="s">
        <v>99</v>
      </c>
      <c r="AL100" s="17">
        <v>0</v>
      </c>
      <c r="AM100" s="17">
        <v>0</v>
      </c>
      <c r="AN100" s="17">
        <v>1</v>
      </c>
      <c r="AO100" s="17">
        <v>1</v>
      </c>
      <c r="AP100" s="17">
        <v>1</v>
      </c>
      <c r="AQ100" s="17">
        <v>1</v>
      </c>
      <c r="AR100" s="17">
        <v>1</v>
      </c>
      <c r="AS100" s="17">
        <v>1</v>
      </c>
      <c r="AT100" s="17">
        <v>1</v>
      </c>
      <c r="AU100" s="17">
        <v>1</v>
      </c>
      <c r="AV100" s="17">
        <v>1</v>
      </c>
      <c r="AW100" s="17">
        <v>1</v>
      </c>
      <c r="AX100" s="17">
        <v>0</v>
      </c>
      <c r="AY100" s="17">
        <v>1</v>
      </c>
      <c r="AZ100" s="17">
        <v>1</v>
      </c>
      <c r="BA100" s="17">
        <v>1</v>
      </c>
      <c r="BB100" s="12">
        <f t="shared" si="1"/>
        <v>13</v>
      </c>
      <c r="BC100" s="12">
        <f t="shared" si="2"/>
        <v>0.8125</v>
      </c>
      <c r="BD100" s="12"/>
      <c r="BE100" s="12"/>
      <c r="BF100" s="12"/>
      <c r="BG100" s="12"/>
      <c r="BH100" s="12"/>
      <c r="BI100" s="53"/>
      <c r="BJ100" s="12"/>
      <c r="BK100" s="12"/>
      <c r="BL100" s="12"/>
      <c r="BM100" s="12"/>
      <c r="BN100" s="12"/>
      <c r="BO100" s="12"/>
      <c r="BQ100" s="12"/>
      <c r="BT100" s="12"/>
      <c r="BU100" s="12"/>
      <c r="BV100" s="12"/>
      <c r="BW100" s="12"/>
      <c r="BX100" s="12"/>
      <c r="BY100" s="12"/>
      <c r="CB100" s="12"/>
      <c r="CC100" s="12"/>
      <c r="CD100" s="12"/>
    </row>
    <row r="101" spans="9:82">
      <c r="I101" t="s">
        <v>69</v>
      </c>
      <c r="J101" s="10">
        <v>0</v>
      </c>
      <c r="K101" s="10">
        <v>1</v>
      </c>
      <c r="L101" s="10">
        <v>0</v>
      </c>
      <c r="M101" s="10">
        <v>1</v>
      </c>
      <c r="N101" s="10">
        <v>1</v>
      </c>
      <c r="O101" s="10">
        <v>1</v>
      </c>
      <c r="P101" s="10">
        <v>1</v>
      </c>
      <c r="Q101" s="10">
        <v>0</v>
      </c>
      <c r="R101" s="10">
        <v>1</v>
      </c>
      <c r="S101" s="10">
        <v>1</v>
      </c>
      <c r="T101" s="10">
        <v>1</v>
      </c>
      <c r="U101" s="10">
        <v>1</v>
      </c>
      <c r="V101" s="10">
        <v>1</v>
      </c>
      <c r="W101" s="10">
        <v>1</v>
      </c>
      <c r="X101" s="10">
        <v>1</v>
      </c>
      <c r="Y101" s="10">
        <v>1</v>
      </c>
      <c r="Z101" s="10">
        <v>1</v>
      </c>
      <c r="AA101" s="10">
        <v>1</v>
      </c>
      <c r="AB101" s="12">
        <v>15</v>
      </c>
      <c r="AC101" s="13">
        <f t="shared" si="0"/>
        <v>0.833333333333333</v>
      </c>
      <c r="AK101" s="16" t="s">
        <v>91</v>
      </c>
      <c r="AL101" s="17">
        <v>1</v>
      </c>
      <c r="AM101" s="17">
        <v>0</v>
      </c>
      <c r="AN101" s="17">
        <v>1</v>
      </c>
      <c r="AO101" s="17">
        <v>1</v>
      </c>
      <c r="AP101" s="17">
        <v>1</v>
      </c>
      <c r="AQ101" s="17">
        <v>1</v>
      </c>
      <c r="AR101" s="17">
        <v>1</v>
      </c>
      <c r="AS101" s="17">
        <v>1</v>
      </c>
      <c r="AT101" s="17">
        <v>1</v>
      </c>
      <c r="AU101" s="17">
        <v>1</v>
      </c>
      <c r="AV101" s="17">
        <v>1</v>
      </c>
      <c r="AW101" s="17">
        <v>1</v>
      </c>
      <c r="AX101" s="17">
        <v>1</v>
      </c>
      <c r="AY101" s="17">
        <v>1</v>
      </c>
      <c r="AZ101" s="17">
        <v>1</v>
      </c>
      <c r="BA101" s="17">
        <v>1</v>
      </c>
      <c r="BB101" s="12">
        <f t="shared" si="1"/>
        <v>15</v>
      </c>
      <c r="BC101" s="12">
        <f t="shared" si="2"/>
        <v>0.9375</v>
      </c>
      <c r="BD101" s="12"/>
      <c r="BE101" s="12"/>
      <c r="BF101" s="12"/>
      <c r="BG101" s="12"/>
      <c r="BH101" s="12"/>
      <c r="BI101" s="53" t="s">
        <v>203</v>
      </c>
      <c r="BJ101" s="12">
        <f>SUM(BJ61:BJ98)</f>
        <v>0</v>
      </c>
      <c r="BK101" s="12">
        <f t="shared" ref="BK101:CD101" si="8">SUM(BK61:BK98)</f>
        <v>3</v>
      </c>
      <c r="BL101" s="12">
        <f t="shared" si="8"/>
        <v>5</v>
      </c>
      <c r="BM101" s="12">
        <f t="shared" si="8"/>
        <v>5</v>
      </c>
      <c r="BN101" s="12">
        <f t="shared" si="8"/>
        <v>6</v>
      </c>
      <c r="BO101" s="12">
        <f t="shared" si="8"/>
        <v>7</v>
      </c>
      <c r="BP101" s="12">
        <f t="shared" si="8"/>
        <v>8</v>
      </c>
      <c r="BQ101" s="12">
        <f t="shared" si="8"/>
        <v>9</v>
      </c>
      <c r="BR101" s="12">
        <f t="shared" si="8"/>
        <v>10</v>
      </c>
      <c r="BS101" s="12">
        <f t="shared" si="8"/>
        <v>12</v>
      </c>
      <c r="BT101" s="12">
        <f t="shared" si="8"/>
        <v>12</v>
      </c>
      <c r="BU101" s="12">
        <f t="shared" si="8"/>
        <v>13</v>
      </c>
      <c r="BV101" s="12">
        <f t="shared" si="8"/>
        <v>15</v>
      </c>
      <c r="BW101" s="12">
        <f t="shared" si="8"/>
        <v>19</v>
      </c>
      <c r="BX101" s="12">
        <f t="shared" si="8"/>
        <v>19</v>
      </c>
      <c r="BY101" s="12">
        <f t="shared" si="8"/>
        <v>20</v>
      </c>
      <c r="BZ101" s="12">
        <f t="shared" si="8"/>
        <v>20</v>
      </c>
      <c r="CA101" s="12">
        <f t="shared" si="8"/>
        <v>21</v>
      </c>
      <c r="CB101" s="12">
        <f t="shared" si="8"/>
        <v>21</v>
      </c>
      <c r="CC101" s="12">
        <f t="shared" si="8"/>
        <v>21</v>
      </c>
      <c r="CD101" s="12">
        <f t="shared" si="8"/>
        <v>25</v>
      </c>
    </row>
    <row r="102" spans="9:77">
      <c r="I102" t="s">
        <v>98</v>
      </c>
      <c r="J102" s="10">
        <v>1</v>
      </c>
      <c r="K102" s="10">
        <v>1</v>
      </c>
      <c r="L102" s="10">
        <v>0</v>
      </c>
      <c r="M102" s="10">
        <v>1</v>
      </c>
      <c r="N102" s="10">
        <v>1</v>
      </c>
      <c r="O102" s="10">
        <v>1</v>
      </c>
      <c r="P102" s="10">
        <v>0</v>
      </c>
      <c r="Q102" s="10">
        <v>1</v>
      </c>
      <c r="R102" s="10">
        <v>1</v>
      </c>
      <c r="S102" s="10">
        <v>1</v>
      </c>
      <c r="T102" s="10">
        <v>1</v>
      </c>
      <c r="U102" s="10">
        <v>1</v>
      </c>
      <c r="V102" s="10">
        <v>1</v>
      </c>
      <c r="W102" s="10">
        <v>1</v>
      </c>
      <c r="X102" s="10">
        <v>1</v>
      </c>
      <c r="Y102" s="10">
        <v>1</v>
      </c>
      <c r="Z102" s="10">
        <v>1</v>
      </c>
      <c r="AA102" s="10">
        <v>1</v>
      </c>
      <c r="AB102" s="12">
        <v>16</v>
      </c>
      <c r="AC102" s="13">
        <f t="shared" si="0"/>
        <v>0.888888888888889</v>
      </c>
      <c r="AK102" s="16" t="s">
        <v>102</v>
      </c>
      <c r="AL102" s="17">
        <v>1</v>
      </c>
      <c r="AM102" s="17">
        <v>0</v>
      </c>
      <c r="AN102" s="17">
        <v>1</v>
      </c>
      <c r="AO102" s="17">
        <v>1</v>
      </c>
      <c r="AP102" s="17">
        <v>1</v>
      </c>
      <c r="AQ102" s="17">
        <v>1</v>
      </c>
      <c r="AR102" s="17">
        <v>1</v>
      </c>
      <c r="AS102" s="17">
        <v>1</v>
      </c>
      <c r="AT102" s="17">
        <v>1</v>
      </c>
      <c r="AU102" s="17">
        <v>1</v>
      </c>
      <c r="AV102" s="17">
        <v>1</v>
      </c>
      <c r="AW102" s="17">
        <v>1</v>
      </c>
      <c r="AX102" s="17">
        <v>1</v>
      </c>
      <c r="AY102" s="17">
        <v>1</v>
      </c>
      <c r="AZ102" s="17">
        <v>1</v>
      </c>
      <c r="BA102" s="17">
        <v>1</v>
      </c>
      <c r="BB102" s="12">
        <f t="shared" si="1"/>
        <v>15</v>
      </c>
      <c r="BC102" s="12">
        <f t="shared" si="2"/>
        <v>0.9375</v>
      </c>
      <c r="BD102" s="12"/>
      <c r="BE102" s="12"/>
      <c r="BF102" s="12"/>
      <c r="BG102" s="12"/>
      <c r="BH102" s="12"/>
      <c r="BI102" s="53"/>
      <c r="BJ102" s="12"/>
      <c r="BK102" s="12"/>
      <c r="BL102" s="12"/>
      <c r="BM102" s="12"/>
      <c r="BN102" s="12"/>
      <c r="BO102" s="12"/>
      <c r="BP102" s="12"/>
      <c r="BQ102" s="12"/>
      <c r="BR102" s="12"/>
      <c r="BS102" s="12"/>
      <c r="BT102" s="12"/>
      <c r="BU102" s="12"/>
      <c r="BV102" s="12"/>
      <c r="BW102" s="12"/>
      <c r="BX102" s="12"/>
      <c r="BY102" s="12"/>
    </row>
    <row r="103" spans="9:77">
      <c r="I103" t="s">
        <v>124</v>
      </c>
      <c r="J103" s="10">
        <v>0</v>
      </c>
      <c r="K103" s="10">
        <v>0</v>
      </c>
      <c r="L103" s="10">
        <v>1</v>
      </c>
      <c r="M103" s="10">
        <v>1</v>
      </c>
      <c r="N103" s="10">
        <v>1</v>
      </c>
      <c r="O103" s="10">
        <v>1</v>
      </c>
      <c r="P103" s="10">
        <v>1</v>
      </c>
      <c r="Q103" s="10">
        <v>1</v>
      </c>
      <c r="R103" s="10">
        <v>1</v>
      </c>
      <c r="S103" s="10">
        <v>1</v>
      </c>
      <c r="T103" s="10">
        <v>1</v>
      </c>
      <c r="U103" s="10">
        <v>1</v>
      </c>
      <c r="V103" s="10">
        <v>1</v>
      </c>
      <c r="W103" s="10">
        <v>1</v>
      </c>
      <c r="X103" s="10">
        <v>1</v>
      </c>
      <c r="Y103" s="10">
        <v>1</v>
      </c>
      <c r="Z103" s="10">
        <v>1</v>
      </c>
      <c r="AA103" s="10">
        <v>1</v>
      </c>
      <c r="AB103" s="12">
        <v>16</v>
      </c>
      <c r="AC103" s="13">
        <f t="shared" si="0"/>
        <v>0.888888888888889</v>
      </c>
      <c r="AK103" s="19" t="s">
        <v>150</v>
      </c>
      <c r="AL103" s="17">
        <v>1</v>
      </c>
      <c r="AM103" s="17">
        <v>1</v>
      </c>
      <c r="AN103" s="17">
        <v>0</v>
      </c>
      <c r="AO103" s="17">
        <v>1</v>
      </c>
      <c r="AP103" s="17">
        <v>1</v>
      </c>
      <c r="AQ103" s="17">
        <v>1</v>
      </c>
      <c r="AR103" s="17">
        <v>1</v>
      </c>
      <c r="AS103" s="17">
        <v>1</v>
      </c>
      <c r="AT103" s="17">
        <v>1</v>
      </c>
      <c r="AU103" s="17">
        <v>1</v>
      </c>
      <c r="AV103" s="17">
        <v>1</v>
      </c>
      <c r="AW103" s="17">
        <v>1</v>
      </c>
      <c r="AX103" s="17">
        <v>1</v>
      </c>
      <c r="AY103" s="17">
        <v>1</v>
      </c>
      <c r="AZ103" s="17">
        <v>1</v>
      </c>
      <c r="BA103" s="17">
        <v>1</v>
      </c>
      <c r="BB103" s="12">
        <f t="shared" si="1"/>
        <v>15</v>
      </c>
      <c r="BC103" s="12">
        <f t="shared" si="2"/>
        <v>0.9375</v>
      </c>
      <c r="BD103" s="12"/>
      <c r="BE103" s="12"/>
      <c r="BF103" s="12"/>
      <c r="BG103" s="12"/>
      <c r="BH103" s="12"/>
      <c r="BI103" s="53"/>
      <c r="BJ103" s="12"/>
      <c r="BK103" s="12"/>
      <c r="BL103" s="12"/>
      <c r="BM103" s="12"/>
      <c r="BN103" s="12"/>
      <c r="BO103" s="12"/>
      <c r="BP103" s="12"/>
      <c r="BQ103" s="12"/>
      <c r="BR103" s="12"/>
      <c r="BS103" s="12"/>
      <c r="BT103" s="12"/>
      <c r="BU103" s="12"/>
      <c r="BV103" s="12"/>
      <c r="BW103" s="12"/>
      <c r="BX103" s="12"/>
      <c r="BY103" s="12"/>
    </row>
    <row r="104" spans="9:77">
      <c r="I104" t="s">
        <v>137</v>
      </c>
      <c r="J104" s="10">
        <v>1</v>
      </c>
      <c r="K104" s="10">
        <v>0</v>
      </c>
      <c r="L104" s="10">
        <v>1</v>
      </c>
      <c r="M104" s="10">
        <v>1</v>
      </c>
      <c r="N104" s="10">
        <v>1</v>
      </c>
      <c r="O104" s="10">
        <v>1</v>
      </c>
      <c r="P104" s="10">
        <v>1</v>
      </c>
      <c r="Q104" s="10">
        <v>1</v>
      </c>
      <c r="R104" s="10">
        <v>1</v>
      </c>
      <c r="S104" s="10">
        <v>1</v>
      </c>
      <c r="T104" s="10">
        <v>0</v>
      </c>
      <c r="U104" s="10">
        <v>1</v>
      </c>
      <c r="V104" s="10">
        <v>1</v>
      </c>
      <c r="W104" s="10">
        <v>1</v>
      </c>
      <c r="X104" s="10">
        <v>1</v>
      </c>
      <c r="Y104" s="10">
        <v>1</v>
      </c>
      <c r="Z104" s="10">
        <v>1</v>
      </c>
      <c r="AA104" s="10">
        <v>1</v>
      </c>
      <c r="AB104" s="12">
        <v>16</v>
      </c>
      <c r="AC104" s="13">
        <f t="shared" si="0"/>
        <v>0.888888888888889</v>
      </c>
      <c r="AK104" s="18" t="s">
        <v>95</v>
      </c>
      <c r="AL104" s="17">
        <v>1</v>
      </c>
      <c r="AM104" s="17">
        <v>1</v>
      </c>
      <c r="AN104" s="17">
        <v>1</v>
      </c>
      <c r="AO104" s="17">
        <v>1</v>
      </c>
      <c r="AP104" s="17">
        <v>1</v>
      </c>
      <c r="AQ104" s="17">
        <v>1</v>
      </c>
      <c r="AR104" s="17">
        <v>1</v>
      </c>
      <c r="AS104" s="17">
        <v>1</v>
      </c>
      <c r="AT104" s="17">
        <v>1</v>
      </c>
      <c r="AU104" s="17">
        <v>1</v>
      </c>
      <c r="AV104" s="17">
        <v>1</v>
      </c>
      <c r="AW104" s="17">
        <v>1</v>
      </c>
      <c r="AX104" s="17">
        <v>1</v>
      </c>
      <c r="AY104" s="17">
        <v>1</v>
      </c>
      <c r="AZ104" s="17">
        <v>1</v>
      </c>
      <c r="BA104" s="17">
        <v>1</v>
      </c>
      <c r="BB104" s="12">
        <f t="shared" si="1"/>
        <v>16</v>
      </c>
      <c r="BC104" s="12">
        <f t="shared" si="2"/>
        <v>1</v>
      </c>
      <c r="BD104" s="12"/>
      <c r="BE104" s="12"/>
      <c r="BF104" s="12"/>
      <c r="BG104" s="12"/>
      <c r="BH104" s="12"/>
      <c r="BI104" s="53"/>
      <c r="BJ104" s="12"/>
      <c r="BK104" s="12"/>
      <c r="BL104" s="12"/>
      <c r="BM104" s="12"/>
      <c r="BN104" s="54" t="s">
        <v>204</v>
      </c>
      <c r="BO104" s="12"/>
      <c r="BP104" s="12"/>
      <c r="BQ104" s="12"/>
      <c r="BR104" s="12"/>
      <c r="BS104" s="12"/>
      <c r="BT104" s="12"/>
      <c r="BU104" s="12"/>
      <c r="BV104" s="12"/>
      <c r="BW104" s="12"/>
      <c r="BX104" s="12"/>
      <c r="BY104" s="12"/>
    </row>
    <row r="105" spans="9:77">
      <c r="I105" t="s">
        <v>75</v>
      </c>
      <c r="J105" s="10">
        <v>1</v>
      </c>
      <c r="K105" s="10">
        <v>0</v>
      </c>
      <c r="L105" s="10">
        <v>1</v>
      </c>
      <c r="M105" s="10">
        <v>1</v>
      </c>
      <c r="N105" s="10">
        <v>1</v>
      </c>
      <c r="O105" s="10">
        <v>1</v>
      </c>
      <c r="P105" s="10">
        <v>1</v>
      </c>
      <c r="Q105" s="10">
        <v>1</v>
      </c>
      <c r="R105" s="10">
        <v>1</v>
      </c>
      <c r="S105" s="10">
        <v>1</v>
      </c>
      <c r="T105" s="10">
        <v>1</v>
      </c>
      <c r="U105" s="10">
        <v>1</v>
      </c>
      <c r="V105" s="10">
        <v>1</v>
      </c>
      <c r="W105" s="10">
        <v>1</v>
      </c>
      <c r="X105" s="10">
        <v>1</v>
      </c>
      <c r="Y105" s="10">
        <v>1</v>
      </c>
      <c r="Z105" s="10">
        <v>1</v>
      </c>
      <c r="AA105" s="10">
        <v>1</v>
      </c>
      <c r="AB105" s="12">
        <v>17</v>
      </c>
      <c r="AC105" s="13">
        <f t="shared" si="0"/>
        <v>0.944444444444444</v>
      </c>
      <c r="BI105" s="53"/>
      <c r="BJ105" s="12"/>
      <c r="BK105" s="12"/>
      <c r="BL105" s="12"/>
      <c r="BM105" s="12"/>
      <c r="BN105" s="12"/>
      <c r="BO105" s="12"/>
      <c r="BP105" s="12"/>
      <c r="BQ105" s="12"/>
      <c r="BR105" s="12"/>
      <c r="BS105" s="12"/>
      <c r="BT105" s="12"/>
      <c r="BU105" s="12"/>
      <c r="BV105" s="12"/>
      <c r="BW105" s="12"/>
      <c r="BX105" s="12"/>
      <c r="BY105" s="12"/>
    </row>
  </sheetData>
  <conditionalFormatting sqref="BB32:BB33">
    <cfRule type="cellIs" dxfId="0" priority="4" operator="equal">
      <formula>1</formula>
    </cfRule>
  </conditionalFormatting>
  <conditionalFormatting sqref="J8:AA51 J53:AA53 J55:AA55">
    <cfRule type="cellIs" dxfId="0" priority="7" operator="greaterThan">
      <formula>0</formula>
    </cfRule>
  </conditionalFormatting>
  <conditionalFormatting sqref="AL8:BA51 BK8:CK16 CE17:CK45 BK17:CD46 BK61:CD99">
    <cfRule type="cellIs" dxfId="0" priority="5" operator="equal">
      <formula>1</formula>
    </cfRule>
  </conditionalFormatting>
  <conditionalFormatting sqref="CN8:DC27">
    <cfRule type="cellIs" dxfId="0" priority="3" operator="equal">
      <formula>1</formula>
    </cfRule>
  </conditionalFormatting>
  <conditionalFormatting sqref="J61:AA105">
    <cfRule type="cellIs" dxfId="0" priority="6" operator="greaterThan">
      <formula>0</formula>
    </cfRule>
  </conditionalFormatting>
  <conditionalFormatting sqref="AL61:BA104">
    <cfRule type="cellIs" dxfId="0" priority="2" operator="equal">
      <formula>1</formula>
    </cfRule>
  </conditionalFormatting>
  <conditionalFormatting sqref="CN61:DC80">
    <cfRule type="cellIs" dxfId="0" priority="1" operator="equal">
      <formula>1</formula>
    </cfRule>
  </conditionalFormatting>
  <pageMargins left="0.699305555555556" right="0.699305555555556"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Company>Hewlett-Packard Company</Company>
  <Application>Microsoft Excel</Application>
  <HeadingPairs>
    <vt:vector size="2" baseType="variant">
      <vt:variant>
        <vt:lpstr>工作表</vt:lpstr>
      </vt:variant>
      <vt:variant>
        <vt:i4>1</vt:i4>
      </vt:variant>
    </vt:vector>
  </HeadingPairs>
  <TitlesOfParts>
    <vt:vector size="1" baseType="lpstr">
      <vt:lpstr>PHYLO-HOST_graphs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Cindy</dc:creator>
  <cp:lastModifiedBy>Nancy</cp:lastModifiedBy>
  <dcterms:created xsi:type="dcterms:W3CDTF">2018-05-16T15:46:00Z</dcterms:created>
  <dcterms:modified xsi:type="dcterms:W3CDTF">2018-11-28T08:53:01Z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2052-10.1.0.7668</vt:lpwstr>
  </property>
</Properties>
</file>