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CK1 VS CK2" sheetId="1" r:id="rId1"/>
    <sheet name="CK1 VS T1" sheetId="2" r:id="rId2"/>
    <sheet name="CK2 VS T2" sheetId="3" r:id="rId3"/>
    <sheet name="T1 VS T2" sheetId="4" r:id="rId4"/>
  </sheets>
  <definedNames/>
  <calcPr fullCalcOnLoad="1"/>
</workbook>
</file>

<file path=xl/sharedStrings.xml><?xml version="1.0" encoding="utf-8"?>
<sst xmlns="http://schemas.openxmlformats.org/spreadsheetml/2006/main" count="115" uniqueCount="90">
  <si>
    <t>Group</t>
  </si>
  <si>
    <t>Description</t>
  </si>
  <si>
    <t>Traes_2DL_8BE259F4B</t>
  </si>
  <si>
    <t>Traes_2DS_FE62DB7F5</t>
  </si>
  <si>
    <t>Traes_7DS_34DB6B305</t>
  </si>
  <si>
    <t>XLOC_045926</t>
  </si>
  <si>
    <t>MYB</t>
  </si>
  <si>
    <t>Traes_2DL_7B1FE2F5B</t>
  </si>
  <si>
    <t>Traes_5DS_8F3BD4450</t>
  </si>
  <si>
    <t>Traes_1DS_5BAD8947E</t>
  </si>
  <si>
    <t>Traes_2DS_3569AEDFB</t>
  </si>
  <si>
    <t>NAC</t>
  </si>
  <si>
    <t>WRKY</t>
  </si>
  <si>
    <t>Traes_7DL_5968FA56C</t>
  </si>
  <si>
    <t>Traes_5DL_09F1F8F79</t>
  </si>
  <si>
    <t>AP2</t>
  </si>
  <si>
    <t>Traes_1DS_BC52BD286</t>
  </si>
  <si>
    <t>Traes_1DS_FFEF78B03</t>
  </si>
  <si>
    <t>Traes_2DL_9D8B5B436</t>
  </si>
  <si>
    <t>XLOC_004728</t>
  </si>
  <si>
    <t>Traes_2DL_07B630B0C</t>
  </si>
  <si>
    <t>Traes_2DL_BDB1CAB26</t>
  </si>
  <si>
    <t>Traes_2DL_DE3909A32</t>
  </si>
  <si>
    <t>Traes_2DS_0F2500A60</t>
  </si>
  <si>
    <t>Traes_4DL_6063F821A</t>
  </si>
  <si>
    <t>Traes_4DS_51AD22B85</t>
  </si>
  <si>
    <t>Traes_4DS_CFC487CE5</t>
  </si>
  <si>
    <t>Traes_5DL_36AE1EF2B</t>
  </si>
  <si>
    <t>Traes_5DL_431CCA490</t>
  </si>
  <si>
    <t>Traes_6DS_BF71C1557</t>
  </si>
  <si>
    <t>XLOC_005223</t>
  </si>
  <si>
    <t>XLOC_005238</t>
  </si>
  <si>
    <t>XLOC_023929</t>
  </si>
  <si>
    <t>XLOC_038367</t>
  </si>
  <si>
    <t>XLOC_042513</t>
  </si>
  <si>
    <t>bHLH</t>
  </si>
  <si>
    <t>HSF</t>
  </si>
  <si>
    <t>bZIP</t>
  </si>
  <si>
    <t>S1Fa-like</t>
  </si>
  <si>
    <t>LBD</t>
  </si>
  <si>
    <t>Myb family transcription factor APL</t>
  </si>
  <si>
    <t>Gene ID</t>
  </si>
  <si>
    <t>WRKY transcription factor 55</t>
  </si>
  <si>
    <t>Myb transcription factor</t>
  </si>
  <si>
    <t>zinc-finger transcription factor, partial</t>
  </si>
  <si>
    <t>WRKY transcription factor</t>
  </si>
  <si>
    <t>Transcription factor bHLH35</t>
  </si>
  <si>
    <t>Transcription factor bHLH47</t>
  </si>
  <si>
    <t>Transcription factor bHLH78</t>
  </si>
  <si>
    <t>Transcription factor MYB86</t>
  </si>
  <si>
    <t>WRKY transcription factor 23, partial</t>
  </si>
  <si>
    <t>AP2-like ethylene-responsive transcription factor At1g16060</t>
  </si>
  <si>
    <t>transcription factor FER-like iron deficiency-induced transcription factor-like</t>
  </si>
  <si>
    <t>transcription factor bHLH35-like</t>
  </si>
  <si>
    <t>transcription factor bHLH34-like</t>
  </si>
  <si>
    <t>Heat stress transcription factor B-1</t>
  </si>
  <si>
    <t>heat stress transcription factor A-3-like isoform X1</t>
  </si>
  <si>
    <t>probable WRKY transcription factor 70</t>
  </si>
  <si>
    <t>TPA: NAC transcription factor, partial</t>
  </si>
  <si>
    <t>WRKY transcription factor 3</t>
  </si>
  <si>
    <t>WRKY transcription factor 4, partial</t>
  </si>
  <si>
    <t>probable WRKY transcription factor 72-like</t>
  </si>
  <si>
    <t>probable WRKY transcription factor 2</t>
  </si>
  <si>
    <t>PREDICTED: LOB domain-containing protein 41-like</t>
  </si>
  <si>
    <t>NAC domain-containing protein 74</t>
  </si>
  <si>
    <t>Lectin-domain containing receptor kinase A4.2</t>
  </si>
  <si>
    <t>multiple C2 and transmembrane domain-containing protein 2-like</t>
  </si>
  <si>
    <t>Transcription factor FER-like iron deficiency-induced transcription factor</t>
  </si>
  <si>
    <t>Group</t>
  </si>
  <si>
    <t>Traes_4DL_0075CCAD9</t>
  </si>
  <si>
    <t>Transcription factor bHLH93</t>
  </si>
  <si>
    <t>WRKY</t>
  </si>
  <si>
    <t>XLOC_001916</t>
  </si>
  <si>
    <t>XLOC_006616</t>
  </si>
  <si>
    <t>XLOC_040922</t>
  </si>
  <si>
    <t>AP2/EREBP type transcription factor</t>
  </si>
  <si>
    <t>WRKY</t>
  </si>
  <si>
    <t>MYB</t>
  </si>
  <si>
    <t>AP2</t>
  </si>
  <si>
    <t>CK1  FPKM</t>
  </si>
  <si>
    <t>T1     FPKM</t>
  </si>
  <si>
    <t>CK1  FPKM</t>
  </si>
  <si>
    <t>CK2  FPKM</t>
  </si>
  <si>
    <t>Fold change</t>
  </si>
  <si>
    <t>Fold change</t>
  </si>
  <si>
    <t>CK2 FPKM</t>
  </si>
  <si>
    <t>T2  FPKM</t>
  </si>
  <si>
    <t>Fold change</t>
  </si>
  <si>
    <t>T1  FPKM</t>
  </si>
  <si>
    <t>Note: Bold font, the down–regulated genes.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</si>
</sst>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17"/>
      <name val="宋体"/>
      <family val="0"/>
    </font>
    <font>
      <sz val="11"/>
      <color indexed="8"/>
      <name val="Times New Roman"/>
      <family val="1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B050"/>
      <name val="Calibri"/>
      <family val="0"/>
    </font>
    <font>
      <b/>
      <sz val="11"/>
      <color rgb="FF00B050"/>
      <name val="Calibri"/>
      <family val="0"/>
    </font>
    <font>
      <b/>
      <sz val="11"/>
      <color rgb="FFFF0000"/>
      <name val="Calibri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/>
    </xf>
    <xf numFmtId="176" fontId="41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42" fillId="0" borderId="0" xfId="0" applyNumberFormat="1" applyFont="1" applyAlignment="1">
      <alignment/>
    </xf>
    <xf numFmtId="177" fontId="42" fillId="0" borderId="0" xfId="0" applyNumberFormat="1" applyFont="1" applyFill="1" applyAlignment="1">
      <alignment vertical="center"/>
    </xf>
    <xf numFmtId="176" fontId="43" fillId="0" borderId="0" xfId="0" applyNumberFormat="1" applyFont="1" applyAlignment="1">
      <alignment/>
    </xf>
    <xf numFmtId="176" fontId="0" fillId="0" borderId="0" xfId="0" applyNumberFormat="1" applyFill="1" applyAlignment="1">
      <alignment vertical="center"/>
    </xf>
    <xf numFmtId="177" fontId="43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44" fillId="0" borderId="10" xfId="0" applyNumberFormat="1" applyFont="1" applyBorder="1" applyAlignment="1">
      <alignment horizontal="left" vertical="center"/>
    </xf>
    <xf numFmtId="176" fontId="44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top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lanttfdb.cbi.pku.edu.cn/family.php?sp=Oth&amp;fam=bZI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5.421875" style="1" customWidth="1"/>
    <col min="2" max="2" width="8.7109375" style="3" customWidth="1"/>
    <col min="3" max="3" width="21.7109375" style="0" customWidth="1"/>
    <col min="4" max="4" width="32.57421875" style="0" customWidth="1"/>
    <col min="5" max="6" width="8.7109375" style="3" customWidth="1"/>
    <col min="7" max="7" width="11.7109375" style="7" customWidth="1"/>
  </cols>
  <sheetData>
    <row r="1" spans="1:7" ht="27.75" customHeight="1">
      <c r="A1" s="18"/>
      <c r="B1" s="16" t="s">
        <v>0</v>
      </c>
      <c r="C1" s="18" t="s">
        <v>41</v>
      </c>
      <c r="D1" s="18" t="s">
        <v>1</v>
      </c>
      <c r="E1" s="17" t="s">
        <v>81</v>
      </c>
      <c r="F1" s="17" t="s">
        <v>82</v>
      </c>
      <c r="G1" s="18" t="s">
        <v>83</v>
      </c>
    </row>
    <row r="2" spans="1:9" ht="13.5">
      <c r="A2" s="16">
        <v>1</v>
      </c>
      <c r="B2" s="28" t="s">
        <v>35</v>
      </c>
      <c r="C2" s="18" t="s">
        <v>2</v>
      </c>
      <c r="D2" s="18" t="s">
        <v>46</v>
      </c>
      <c r="E2" s="24">
        <v>8.265</v>
      </c>
      <c r="F2" s="24">
        <v>25.91</v>
      </c>
      <c r="G2" s="24">
        <v>3.1349062310949787</v>
      </c>
      <c r="H2" s="7"/>
      <c r="I2" s="10"/>
    </row>
    <row r="3" spans="1:9" ht="13.5">
      <c r="A3" s="16">
        <v>2</v>
      </c>
      <c r="B3" s="29"/>
      <c r="C3" s="18" t="s">
        <v>3</v>
      </c>
      <c r="D3" s="18" t="s">
        <v>47</v>
      </c>
      <c r="E3" s="24">
        <v>84.075</v>
      </c>
      <c r="F3" s="24">
        <v>168.5433333</v>
      </c>
      <c r="G3" s="24">
        <v>2.004678362176628</v>
      </c>
      <c r="H3" s="7"/>
      <c r="I3" s="10"/>
    </row>
    <row r="4" spans="1:9" ht="13.5">
      <c r="A4" s="16">
        <v>3</v>
      </c>
      <c r="B4" s="29"/>
      <c r="C4" s="18" t="s">
        <v>4</v>
      </c>
      <c r="D4" s="18" t="s">
        <v>48</v>
      </c>
      <c r="E4" s="24">
        <v>1.89</v>
      </c>
      <c r="F4" s="24">
        <v>16.48</v>
      </c>
      <c r="G4" s="24">
        <v>8.71957671957672</v>
      </c>
      <c r="H4" s="7"/>
      <c r="I4" s="10"/>
    </row>
    <row r="5" spans="1:9" ht="13.5">
      <c r="A5" s="16">
        <v>4</v>
      </c>
      <c r="B5" s="30"/>
      <c r="C5" s="18" t="s">
        <v>5</v>
      </c>
      <c r="D5" s="18" t="s">
        <v>48</v>
      </c>
      <c r="E5" s="24">
        <v>4.07</v>
      </c>
      <c r="F5" s="24">
        <v>54.93666667</v>
      </c>
      <c r="G5" s="24">
        <v>13.497952498771498</v>
      </c>
      <c r="H5" s="7"/>
      <c r="I5" s="10"/>
    </row>
    <row r="6" spans="1:9" ht="13.5">
      <c r="A6" s="16">
        <v>5</v>
      </c>
      <c r="B6" s="28" t="s">
        <v>6</v>
      </c>
      <c r="C6" s="18" t="s">
        <v>9</v>
      </c>
      <c r="D6" s="18" t="s">
        <v>49</v>
      </c>
      <c r="E6" s="24">
        <v>0.37</v>
      </c>
      <c r="F6" s="24">
        <v>15.02333333</v>
      </c>
      <c r="G6" s="24">
        <v>40.603603594594595</v>
      </c>
      <c r="H6" s="7"/>
      <c r="I6" s="10"/>
    </row>
    <row r="7" spans="1:9" ht="13.5">
      <c r="A7" s="16">
        <v>6</v>
      </c>
      <c r="B7" s="29"/>
      <c r="C7" s="18" t="s">
        <v>10</v>
      </c>
      <c r="D7" s="18" t="s">
        <v>49</v>
      </c>
      <c r="E7" s="24">
        <v>1.375</v>
      </c>
      <c r="F7" s="24">
        <v>43.96666667</v>
      </c>
      <c r="G7" s="24">
        <v>31.97575757818182</v>
      </c>
      <c r="H7" s="7"/>
      <c r="I7" s="10"/>
    </row>
    <row r="8" spans="1:9" ht="13.5">
      <c r="A8" s="16">
        <v>7</v>
      </c>
      <c r="B8" s="29"/>
      <c r="C8" s="18" t="s">
        <v>8</v>
      </c>
      <c r="D8" s="18" t="s">
        <v>43</v>
      </c>
      <c r="E8" s="24">
        <v>1.775</v>
      </c>
      <c r="F8" s="24">
        <v>62.00333333</v>
      </c>
      <c r="G8" s="24">
        <v>34.9314553971831</v>
      </c>
      <c r="H8" s="7"/>
      <c r="I8" s="10"/>
    </row>
    <row r="9" spans="1:9" ht="13.5">
      <c r="A9" s="16">
        <v>8</v>
      </c>
      <c r="B9" s="30"/>
      <c r="C9" s="18" t="s">
        <v>7</v>
      </c>
      <c r="D9" s="18" t="s">
        <v>40</v>
      </c>
      <c r="E9" s="25">
        <v>24.615</v>
      </c>
      <c r="F9" s="25">
        <v>11.1</v>
      </c>
      <c r="G9" s="25">
        <v>0.4509445460085314</v>
      </c>
      <c r="H9" s="7"/>
      <c r="I9" s="12"/>
    </row>
    <row r="10" spans="1:9" ht="13.5">
      <c r="A10" s="16">
        <v>9</v>
      </c>
      <c r="B10" s="28" t="s">
        <v>12</v>
      </c>
      <c r="C10" s="18" t="s">
        <v>14</v>
      </c>
      <c r="D10" s="18" t="s">
        <v>42</v>
      </c>
      <c r="E10" s="24">
        <v>11.01</v>
      </c>
      <c r="F10" s="24">
        <v>39.92</v>
      </c>
      <c r="G10" s="24">
        <v>3.6257947320617623</v>
      </c>
      <c r="H10" s="7"/>
      <c r="I10" s="10"/>
    </row>
    <row r="11" spans="1:9" ht="13.5">
      <c r="A11" s="16">
        <v>10</v>
      </c>
      <c r="B11" s="30"/>
      <c r="C11" s="18" t="s">
        <v>13</v>
      </c>
      <c r="D11" s="18" t="s">
        <v>50</v>
      </c>
      <c r="E11" s="24">
        <v>13.8</v>
      </c>
      <c r="F11" s="24">
        <v>44.6</v>
      </c>
      <c r="G11" s="24">
        <v>3.2318840579710146</v>
      </c>
      <c r="H11" s="7"/>
      <c r="I11" s="10"/>
    </row>
    <row r="12" spans="1:7" ht="13.5">
      <c r="A12" s="31" t="s">
        <v>89</v>
      </c>
      <c r="B12" s="31"/>
      <c r="C12" s="31"/>
      <c r="D12" s="31"/>
      <c r="E12" s="31"/>
      <c r="F12" s="31"/>
      <c r="G12" s="31"/>
    </row>
    <row r="13" ht="13.5">
      <c r="B13" s="15"/>
    </row>
    <row r="14" ht="13.5">
      <c r="C14" s="4"/>
    </row>
    <row r="15" ht="13.5">
      <c r="C15" s="5"/>
    </row>
    <row r="16" ht="13.5">
      <c r="C16" s="5"/>
    </row>
    <row r="17" ht="13.5">
      <c r="C17" s="5"/>
    </row>
    <row r="18" ht="13.5">
      <c r="C18" s="5"/>
    </row>
    <row r="19" ht="13.5">
      <c r="C19" s="5"/>
    </row>
    <row r="20" ht="13.5">
      <c r="C20" s="5"/>
    </row>
    <row r="21" ht="13.5">
      <c r="C21" s="5"/>
    </row>
    <row r="22" ht="13.5">
      <c r="C22" s="5"/>
    </row>
    <row r="23" ht="13.5">
      <c r="C23" s="4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</sheetData>
  <sheetProtection/>
  <mergeCells count="4">
    <mergeCell ref="B2:B5"/>
    <mergeCell ref="B6:B9"/>
    <mergeCell ref="B10:B11"/>
    <mergeCell ref="A12:G12"/>
  </mergeCells>
  <conditionalFormatting sqref="C1">
    <cfRule type="duplicateValues" priority="11" dxfId="17">
      <formula>AND(COUNTIF($C$1:$C$1,C1)&gt;1,NOT(ISBLANK(C1)))</formula>
    </cfRule>
  </conditionalFormatting>
  <conditionalFormatting sqref="C1">
    <cfRule type="duplicateValues" priority="10" dxfId="17">
      <formula>AND(COUNTIF($C$1:$C$1,C1)&gt;1,NOT(ISBLANK(C1)))</formula>
    </cfRule>
  </conditionalFormatting>
  <conditionalFormatting sqref="C15:C22">
    <cfRule type="duplicateValues" priority="6" dxfId="17">
      <formula>AND(COUNTIF($C$15:$C$22,C15)&gt;1,NOT(ISBLANK(C15)))</formula>
    </cfRule>
  </conditionalFormatting>
  <conditionalFormatting sqref="C15:C22">
    <cfRule type="duplicateValues" priority="7" dxfId="17">
      <formula>AND(COUNTIF($C$15:$C$22,C15)&gt;1,NOT(ISBLANK(C15)))</formula>
    </cfRule>
  </conditionalFormatting>
  <conditionalFormatting sqref="C24:C52">
    <cfRule type="duplicateValues" priority="5" dxfId="17">
      <formula>AND(COUNTIF($C$24:$C$52,C24)&gt;1,NOT(ISBLANK(C24)))</formula>
    </cfRule>
  </conditionalFormatting>
  <conditionalFormatting sqref="C14:C65536 C1:C7 C9:C11">
    <cfRule type="duplicateValues" priority="3" dxfId="17">
      <formula>AND(COUNTIF(#REF!,C1)+COUNTIF($C$1:$C$7,C1)+COUNTIF($C$9:$C$11,C1)&gt;1,NOT(ISBLANK(C1)))</formula>
    </cfRule>
    <cfRule type="duplicateValues" priority="4" dxfId="17">
      <formula>AND(COUNTIF(#REF!,C1)+COUNTIF($C$1:$C$7,C1)+COUNTIF($C$9:$C$11,C1)&gt;1,NOT(ISBLANK(C1)))</formula>
    </cfRule>
  </conditionalFormatting>
  <conditionalFormatting sqref="C8">
    <cfRule type="duplicateValues" priority="2" dxfId="17">
      <formula>AND(COUNTIF($C$8:$C$8,C8)&gt;1,NOT(ISBLANK(C8)))</formula>
    </cfRule>
  </conditionalFormatting>
  <conditionalFormatting sqref="C8">
    <cfRule type="duplicateValues" priority="1" dxfId="17">
      <formula>AND(COUNTIF($C$8:$C$8,C8)&gt;1,NOT(ISBLANK(C8)))</formula>
    </cfRule>
  </conditionalFormatting>
  <conditionalFormatting sqref="C2:C7 C9:C11">
    <cfRule type="duplicateValues" priority="55" dxfId="17">
      <formula>AND(COUNTIF($C$2:$C$7,C2)+COUNTIF($C$9:$C$11,C2)&gt;1,NOT(ISBLANK(C2)))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00390625" style="0" customWidth="1"/>
    <col min="3" max="3" width="14.57421875" style="0" customWidth="1"/>
    <col min="4" max="4" width="32.00390625" style="0" customWidth="1"/>
    <col min="7" max="7" width="13.140625" style="2" customWidth="1"/>
  </cols>
  <sheetData>
    <row r="1" spans="1:7" ht="13.5">
      <c r="A1" s="34"/>
      <c r="B1" s="35" t="s">
        <v>68</v>
      </c>
      <c r="C1" s="35" t="s">
        <v>41</v>
      </c>
      <c r="D1" s="35" t="s">
        <v>1</v>
      </c>
      <c r="E1" s="36" t="s">
        <v>79</v>
      </c>
      <c r="F1" s="32" t="s">
        <v>80</v>
      </c>
      <c r="G1" s="28" t="s">
        <v>84</v>
      </c>
    </row>
    <row r="2" spans="1:7" ht="13.5">
      <c r="A2" s="34"/>
      <c r="B2" s="35"/>
      <c r="C2" s="35"/>
      <c r="D2" s="35"/>
      <c r="E2" s="37"/>
      <c r="F2" s="33"/>
      <c r="G2" s="30"/>
    </row>
    <row r="3" spans="1:7" ht="13.5">
      <c r="A3" s="17">
        <v>1</v>
      </c>
      <c r="B3" s="16" t="s">
        <v>77</v>
      </c>
      <c r="C3" s="18" t="s">
        <v>73</v>
      </c>
      <c r="D3" s="18" t="s">
        <v>40</v>
      </c>
      <c r="E3" s="26">
        <v>44.25</v>
      </c>
      <c r="F3" s="26">
        <v>30.46</v>
      </c>
      <c r="G3" s="26">
        <v>0.69</v>
      </c>
    </row>
    <row r="4" spans="1:7" ht="13.5">
      <c r="A4" s="17">
        <v>2</v>
      </c>
      <c r="B4" s="16" t="s">
        <v>78</v>
      </c>
      <c r="C4" s="18" t="s">
        <v>74</v>
      </c>
      <c r="D4" s="18" t="s">
        <v>75</v>
      </c>
      <c r="E4" s="26">
        <v>43</v>
      </c>
      <c r="F4" s="26">
        <v>28.89</v>
      </c>
      <c r="G4" s="26">
        <v>0.67</v>
      </c>
    </row>
    <row r="5" spans="1:7" ht="13.5">
      <c r="A5" s="31" t="s">
        <v>89</v>
      </c>
      <c r="B5" s="31"/>
      <c r="C5" s="31"/>
      <c r="D5" s="31"/>
      <c r="E5" s="31"/>
      <c r="F5" s="31"/>
      <c r="G5" s="31"/>
    </row>
    <row r="13" ht="13.5">
      <c r="I13" s="8"/>
    </row>
  </sheetData>
  <sheetProtection/>
  <mergeCells count="8">
    <mergeCell ref="A5:G5"/>
    <mergeCell ref="F1:F2"/>
    <mergeCell ref="G1:G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8515625" style="3" customWidth="1"/>
    <col min="2" max="2" width="9.8515625" style="0" customWidth="1"/>
    <col min="3" max="3" width="21.7109375" style="0" customWidth="1"/>
    <col min="4" max="4" width="53.57421875" style="0" customWidth="1"/>
    <col min="7" max="7" width="10.57421875" style="7" customWidth="1"/>
    <col min="9" max="9" width="11.57421875" style="0" customWidth="1"/>
  </cols>
  <sheetData>
    <row r="1" spans="1:10" ht="27.75">
      <c r="A1" s="16"/>
      <c r="B1" s="18" t="s">
        <v>0</v>
      </c>
      <c r="C1" s="18" t="s">
        <v>41</v>
      </c>
      <c r="D1" s="18" t="s">
        <v>1</v>
      </c>
      <c r="E1" s="17" t="s">
        <v>85</v>
      </c>
      <c r="F1" s="17" t="s">
        <v>86</v>
      </c>
      <c r="G1" s="18" t="s">
        <v>87</v>
      </c>
      <c r="H1" s="19"/>
      <c r="I1" s="19"/>
      <c r="J1" s="19"/>
    </row>
    <row r="2" spans="1:13" ht="13.5">
      <c r="A2" s="16">
        <v>1</v>
      </c>
      <c r="B2" s="18" t="s">
        <v>11</v>
      </c>
      <c r="C2" s="18" t="s">
        <v>19</v>
      </c>
      <c r="D2" s="18" t="s">
        <v>64</v>
      </c>
      <c r="E2" s="24">
        <v>0.001</v>
      </c>
      <c r="F2" s="16">
        <v>14.97</v>
      </c>
      <c r="G2" s="24"/>
      <c r="H2" s="13"/>
      <c r="I2" s="21"/>
      <c r="J2" s="20"/>
      <c r="K2" s="2"/>
      <c r="L2" s="2"/>
      <c r="M2" s="2"/>
    </row>
    <row r="3" spans="1:13" ht="13.5">
      <c r="A3" s="16">
        <v>2</v>
      </c>
      <c r="B3" s="18" t="s">
        <v>38</v>
      </c>
      <c r="C3" s="18" t="s">
        <v>16</v>
      </c>
      <c r="D3" s="18" t="s">
        <v>65</v>
      </c>
      <c r="E3" s="16">
        <v>5.52</v>
      </c>
      <c r="F3" s="16">
        <v>12.97</v>
      </c>
      <c r="G3" s="24">
        <f>F3/E3</f>
        <v>2.3496376811594204</v>
      </c>
      <c r="H3" s="13"/>
      <c r="I3" s="22"/>
      <c r="J3" s="20"/>
      <c r="K3" s="2"/>
      <c r="L3" s="2"/>
      <c r="M3" s="2"/>
    </row>
    <row r="4" spans="1:13" ht="13.5">
      <c r="A4" s="16">
        <v>3</v>
      </c>
      <c r="B4" s="18" t="s">
        <v>39</v>
      </c>
      <c r="C4" s="18" t="s">
        <v>18</v>
      </c>
      <c r="D4" s="18" t="s">
        <v>63</v>
      </c>
      <c r="E4" s="16">
        <v>14.69</v>
      </c>
      <c r="F4" s="16">
        <v>38.07</v>
      </c>
      <c r="G4" s="24">
        <f>F4/E4</f>
        <v>2.5915588835942818</v>
      </c>
      <c r="H4" s="13"/>
      <c r="I4" s="22"/>
      <c r="J4" s="20"/>
      <c r="K4" s="2"/>
      <c r="L4" s="2"/>
      <c r="M4" s="2"/>
    </row>
    <row r="5" spans="1:13" ht="13.5">
      <c r="A5" s="16">
        <v>4</v>
      </c>
      <c r="B5" s="18" t="s">
        <v>71</v>
      </c>
      <c r="C5" s="18" t="s">
        <v>72</v>
      </c>
      <c r="D5" s="18" t="s">
        <v>42</v>
      </c>
      <c r="E5" s="16">
        <v>9.38</v>
      </c>
      <c r="F5" s="16">
        <v>22.44</v>
      </c>
      <c r="G5" s="24">
        <f>F5/E5</f>
        <v>2.3923240938166312</v>
      </c>
      <c r="H5" s="13"/>
      <c r="I5" s="22"/>
      <c r="J5" s="20"/>
      <c r="K5" s="2"/>
      <c r="L5" s="2"/>
      <c r="M5" s="2"/>
    </row>
    <row r="6" spans="1:13" ht="13.5">
      <c r="A6" s="16">
        <v>5</v>
      </c>
      <c r="B6" s="18" t="s">
        <v>6</v>
      </c>
      <c r="C6" s="18" t="s">
        <v>8</v>
      </c>
      <c r="D6" s="18" t="s">
        <v>43</v>
      </c>
      <c r="E6" s="26">
        <v>62</v>
      </c>
      <c r="F6" s="26">
        <v>17.87</v>
      </c>
      <c r="G6" s="25">
        <f>F6/E6</f>
        <v>0.28822580645161294</v>
      </c>
      <c r="H6" s="13"/>
      <c r="I6" s="22"/>
      <c r="J6" s="20"/>
      <c r="K6" s="2"/>
      <c r="L6" s="2"/>
      <c r="M6" s="2"/>
    </row>
    <row r="7" spans="1:13" ht="13.5">
      <c r="A7" s="16">
        <v>6</v>
      </c>
      <c r="B7" s="18" t="s">
        <v>37</v>
      </c>
      <c r="C7" s="18" t="s">
        <v>17</v>
      </c>
      <c r="D7" s="18" t="s">
        <v>66</v>
      </c>
      <c r="E7" s="26">
        <v>38.11</v>
      </c>
      <c r="F7" s="26">
        <v>4.65</v>
      </c>
      <c r="G7" s="25">
        <f>F7/E7</f>
        <v>0.12201521910259776</v>
      </c>
      <c r="H7" s="13"/>
      <c r="I7" s="22"/>
      <c r="J7" s="20"/>
      <c r="K7" s="2"/>
      <c r="L7" s="2"/>
      <c r="M7" s="2"/>
    </row>
    <row r="8" spans="1:10" ht="13.5">
      <c r="A8" s="31" t="s">
        <v>89</v>
      </c>
      <c r="B8" s="31"/>
      <c r="C8" s="31"/>
      <c r="D8" s="31"/>
      <c r="E8" s="31"/>
      <c r="F8" s="31"/>
      <c r="G8" s="31"/>
      <c r="H8" s="19"/>
      <c r="I8" s="19"/>
      <c r="J8" s="19"/>
    </row>
  </sheetData>
  <sheetProtection/>
  <mergeCells count="1">
    <mergeCell ref="A8:G8"/>
  </mergeCells>
  <conditionalFormatting sqref="C6">
    <cfRule type="duplicateValues" priority="2" dxfId="17">
      <formula>AND(COUNTIF($C$6:$C$6,C6)&gt;1,NOT(ISBLANK(C6)))</formula>
    </cfRule>
  </conditionalFormatting>
  <conditionalFormatting sqref="C6">
    <cfRule type="duplicateValues" priority="1" dxfId="17">
      <formula>AND(COUNTIF($C$6:$C$6,C6)&gt;1,NOT(ISBLANK(C6)))</formula>
    </cfRule>
  </conditionalFormatting>
  <conditionalFormatting sqref="C1:C4 C7">
    <cfRule type="duplicateValues" priority="69" dxfId="17">
      <formula>AND(COUNTIF($C$1:$C$4,C1)+COUNTIF($C$7:$C$7,C1)&gt;1,NOT(ISBLANK(C1)))</formula>
    </cfRule>
  </conditionalFormatting>
  <conditionalFormatting sqref="C1:C4 K2:K7 C7">
    <cfRule type="duplicateValues" priority="71" dxfId="17">
      <formula>AND(COUNTIF($C$1:$C$4,C1)+COUNTIF($K$2:$K$7,C1)+COUNTIF($C$7:$C$7,C1)&gt;1,NOT(ISBLANK(C1)))</formula>
    </cfRule>
  </conditionalFormatting>
  <hyperlinks>
    <hyperlink ref="B7" r:id="rId1" display="http://planttfdb.cbi.pku.edu.cn/family.php?sp=Oth&amp;fam=bZIP"/>
  </hyperlinks>
  <printOptions/>
  <pageMargins left="0.7" right="0.7" top="0.75" bottom="0.75" header="0.3" footer="0.3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.57421875" style="1" customWidth="1"/>
    <col min="2" max="2" width="10.28125" style="0" customWidth="1"/>
    <col min="3" max="3" width="22.57421875" style="0" customWidth="1"/>
    <col min="4" max="4" width="63.8515625" style="0" customWidth="1"/>
    <col min="7" max="7" width="11.140625" style="9" bestFit="1" customWidth="1"/>
    <col min="9" max="9" width="10.57421875" style="0" customWidth="1"/>
  </cols>
  <sheetData>
    <row r="1" spans="1:7" ht="27.75">
      <c r="A1" s="18"/>
      <c r="B1" s="18" t="s">
        <v>0</v>
      </c>
      <c r="C1" s="18" t="s">
        <v>41</v>
      </c>
      <c r="D1" s="18" t="s">
        <v>1</v>
      </c>
      <c r="E1" s="17" t="s">
        <v>88</v>
      </c>
      <c r="F1" s="17" t="s">
        <v>86</v>
      </c>
      <c r="G1" s="23" t="s">
        <v>83</v>
      </c>
    </row>
    <row r="2" spans="1:10" ht="13.5">
      <c r="A2" s="16">
        <v>1</v>
      </c>
      <c r="B2" s="16" t="s">
        <v>15</v>
      </c>
      <c r="C2" s="18" t="s">
        <v>34</v>
      </c>
      <c r="D2" s="18" t="s">
        <v>51</v>
      </c>
      <c r="E2" s="24">
        <v>0.001</v>
      </c>
      <c r="F2" s="16">
        <v>13.92</v>
      </c>
      <c r="G2" s="24"/>
      <c r="H2" s="13"/>
      <c r="I2" s="11"/>
      <c r="J2" s="2"/>
    </row>
    <row r="3" spans="1:10" ht="13.5">
      <c r="A3" s="16">
        <v>2</v>
      </c>
      <c r="B3" s="28" t="s">
        <v>35</v>
      </c>
      <c r="C3" s="18" t="s">
        <v>20</v>
      </c>
      <c r="D3" s="18" t="s">
        <v>52</v>
      </c>
      <c r="E3" s="16">
        <v>6.97</v>
      </c>
      <c r="F3" s="16">
        <v>42.39</v>
      </c>
      <c r="G3" s="24">
        <f aca="true" t="shared" si="0" ref="G3:G18">F3/E3</f>
        <v>6.081779053084649</v>
      </c>
      <c r="H3" s="13"/>
      <c r="I3" s="11"/>
      <c r="J3" s="2"/>
    </row>
    <row r="4" spans="1:10" ht="13.5">
      <c r="A4" s="16">
        <v>3</v>
      </c>
      <c r="B4" s="29"/>
      <c r="C4" s="18" t="s">
        <v>21</v>
      </c>
      <c r="D4" s="18" t="s">
        <v>67</v>
      </c>
      <c r="E4" s="16">
        <v>1.84</v>
      </c>
      <c r="F4" s="16">
        <v>11.98</v>
      </c>
      <c r="G4" s="24">
        <f t="shared" si="0"/>
        <v>6.510869565217392</v>
      </c>
      <c r="H4" s="13"/>
      <c r="I4" s="11"/>
      <c r="J4" s="2"/>
    </row>
    <row r="5" spans="1:10" ht="13.5">
      <c r="A5" s="16">
        <v>4</v>
      </c>
      <c r="B5" s="29"/>
      <c r="C5" s="18" t="s">
        <v>22</v>
      </c>
      <c r="D5" s="18" t="s">
        <v>53</v>
      </c>
      <c r="E5" s="16">
        <v>2.72</v>
      </c>
      <c r="F5" s="16">
        <v>19.13</v>
      </c>
      <c r="G5" s="24">
        <f t="shared" si="0"/>
        <v>7.033088235294117</v>
      </c>
      <c r="H5" s="13"/>
      <c r="I5" s="11"/>
      <c r="J5" s="2"/>
    </row>
    <row r="6" spans="1:10" ht="13.5">
      <c r="A6" s="16">
        <v>5</v>
      </c>
      <c r="B6" s="29"/>
      <c r="C6" s="18" t="s">
        <v>25</v>
      </c>
      <c r="D6" s="18" t="s">
        <v>54</v>
      </c>
      <c r="E6" s="16">
        <v>10.76</v>
      </c>
      <c r="F6" s="16">
        <v>23.2</v>
      </c>
      <c r="G6" s="24">
        <f t="shared" si="0"/>
        <v>2.1561338289962824</v>
      </c>
      <c r="H6" s="13"/>
      <c r="I6" s="11"/>
      <c r="J6" s="2"/>
    </row>
    <row r="7" spans="1:10" ht="13.5">
      <c r="A7" s="16">
        <v>6</v>
      </c>
      <c r="B7" s="30"/>
      <c r="C7" s="18" t="s">
        <v>69</v>
      </c>
      <c r="D7" s="18" t="s">
        <v>70</v>
      </c>
      <c r="E7" s="24">
        <v>0</v>
      </c>
      <c r="F7" s="16">
        <v>12.86</v>
      </c>
      <c r="G7" s="24"/>
      <c r="H7" s="13"/>
      <c r="I7" s="11"/>
      <c r="J7" s="2"/>
    </row>
    <row r="8" spans="1:10" ht="13.5">
      <c r="A8" s="16">
        <v>7</v>
      </c>
      <c r="B8" s="16" t="s">
        <v>37</v>
      </c>
      <c r="C8" s="18" t="s">
        <v>24</v>
      </c>
      <c r="D8" s="18" t="s">
        <v>44</v>
      </c>
      <c r="E8" s="16">
        <v>10.37</v>
      </c>
      <c r="F8" s="16">
        <v>21.3</v>
      </c>
      <c r="G8" s="24">
        <f t="shared" si="0"/>
        <v>2.0540019286403086</v>
      </c>
      <c r="H8" s="13"/>
      <c r="I8" s="11"/>
      <c r="J8" s="2"/>
    </row>
    <row r="9" spans="1:10" ht="13.5">
      <c r="A9" s="16">
        <v>8</v>
      </c>
      <c r="B9" s="28" t="s">
        <v>36</v>
      </c>
      <c r="C9" s="18" t="s">
        <v>28</v>
      </c>
      <c r="D9" s="18" t="s">
        <v>55</v>
      </c>
      <c r="E9" s="16">
        <v>17.39</v>
      </c>
      <c r="F9" s="16">
        <v>52.35</v>
      </c>
      <c r="G9" s="24">
        <f t="shared" si="0"/>
        <v>3.010350776308223</v>
      </c>
      <c r="H9" s="13"/>
      <c r="I9" s="11"/>
      <c r="J9" s="2"/>
    </row>
    <row r="10" spans="1:10" ht="13.5">
      <c r="A10" s="16">
        <v>9</v>
      </c>
      <c r="B10" s="30"/>
      <c r="C10" s="18" t="s">
        <v>31</v>
      </c>
      <c r="D10" s="18" t="s">
        <v>56</v>
      </c>
      <c r="E10" s="26">
        <v>12.91</v>
      </c>
      <c r="F10" s="26">
        <v>0.34</v>
      </c>
      <c r="G10" s="25">
        <f t="shared" si="0"/>
        <v>0.026336173508907827</v>
      </c>
      <c r="H10" s="13"/>
      <c r="I10" s="14"/>
      <c r="J10" s="2"/>
    </row>
    <row r="11" spans="1:10" ht="13.5">
      <c r="A11" s="16">
        <v>10</v>
      </c>
      <c r="B11" s="16" t="s">
        <v>11</v>
      </c>
      <c r="C11" s="18" t="s">
        <v>27</v>
      </c>
      <c r="D11" s="18" t="s">
        <v>58</v>
      </c>
      <c r="E11" s="16">
        <v>82.45</v>
      </c>
      <c r="F11" s="16">
        <v>178.04</v>
      </c>
      <c r="G11" s="24">
        <f t="shared" si="0"/>
        <v>2.1593693147362036</v>
      </c>
      <c r="H11" s="13"/>
      <c r="I11" s="11"/>
      <c r="J11" s="2"/>
    </row>
    <row r="12" spans="1:10" ht="13.5">
      <c r="A12" s="16">
        <v>11</v>
      </c>
      <c r="B12" s="28" t="s">
        <v>76</v>
      </c>
      <c r="C12" s="18" t="s">
        <v>23</v>
      </c>
      <c r="D12" s="18" t="s">
        <v>45</v>
      </c>
      <c r="E12" s="16">
        <v>15.71</v>
      </c>
      <c r="F12" s="16">
        <v>38.53</v>
      </c>
      <c r="G12" s="24">
        <f t="shared" si="0"/>
        <v>2.452577975811585</v>
      </c>
      <c r="H12" s="13"/>
      <c r="I12" s="11"/>
      <c r="J12" s="2"/>
    </row>
    <row r="13" spans="1:10" ht="13.5">
      <c r="A13" s="16">
        <v>12</v>
      </c>
      <c r="B13" s="29"/>
      <c r="C13" s="18" t="s">
        <v>30</v>
      </c>
      <c r="D13" s="18" t="s">
        <v>60</v>
      </c>
      <c r="E13" s="16">
        <v>8.08</v>
      </c>
      <c r="F13" s="16">
        <v>38.75</v>
      </c>
      <c r="G13" s="24">
        <f t="shared" si="0"/>
        <v>4.795792079207921</v>
      </c>
      <c r="H13" s="13"/>
      <c r="I13" s="11"/>
      <c r="J13" s="2"/>
    </row>
    <row r="14" spans="1:10" ht="13.5">
      <c r="A14" s="16">
        <v>13</v>
      </c>
      <c r="B14" s="29"/>
      <c r="C14" s="18" t="s">
        <v>32</v>
      </c>
      <c r="D14" s="18" t="s">
        <v>61</v>
      </c>
      <c r="E14" s="16">
        <v>3.62</v>
      </c>
      <c r="F14" s="16">
        <v>12.96</v>
      </c>
      <c r="G14" s="24">
        <f t="shared" si="0"/>
        <v>3.5801104972375692</v>
      </c>
      <c r="H14" s="13"/>
      <c r="I14" s="11"/>
      <c r="J14" s="2"/>
    </row>
    <row r="15" spans="1:10" ht="13.5">
      <c r="A15" s="16">
        <v>14</v>
      </c>
      <c r="B15" s="29"/>
      <c r="C15" s="18" t="s">
        <v>72</v>
      </c>
      <c r="D15" s="18" t="s">
        <v>42</v>
      </c>
      <c r="E15" s="16">
        <v>0.59</v>
      </c>
      <c r="F15" s="16">
        <v>22.44</v>
      </c>
      <c r="G15" s="24">
        <f t="shared" si="0"/>
        <v>38.03389830508475</v>
      </c>
      <c r="H15" s="13"/>
      <c r="I15" s="11"/>
      <c r="J15" s="2"/>
    </row>
    <row r="16" spans="1:10" ht="13.5">
      <c r="A16" s="16">
        <v>15</v>
      </c>
      <c r="B16" s="29"/>
      <c r="C16" s="18" t="s">
        <v>33</v>
      </c>
      <c r="D16" s="18" t="s">
        <v>57</v>
      </c>
      <c r="E16" s="16">
        <v>15.04</v>
      </c>
      <c r="F16" s="16">
        <v>35.15</v>
      </c>
      <c r="G16" s="24">
        <f t="shared" si="0"/>
        <v>2.3371010638297873</v>
      </c>
      <c r="H16" s="13"/>
      <c r="I16" s="11"/>
      <c r="J16" s="2"/>
    </row>
    <row r="17" spans="1:10" ht="13.5">
      <c r="A17" s="16">
        <v>16</v>
      </c>
      <c r="B17" s="29"/>
      <c r="C17" s="18" t="s">
        <v>26</v>
      </c>
      <c r="D17" s="18" t="s">
        <v>62</v>
      </c>
      <c r="E17" s="26">
        <v>152.44</v>
      </c>
      <c r="F17" s="26">
        <v>62.09</v>
      </c>
      <c r="G17" s="25">
        <f t="shared" si="0"/>
        <v>0.40730779323012334</v>
      </c>
      <c r="H17" s="13"/>
      <c r="I17" s="14"/>
      <c r="J17" s="2"/>
    </row>
    <row r="18" spans="1:10" ht="13.5">
      <c r="A18" s="16">
        <v>17</v>
      </c>
      <c r="B18" s="30"/>
      <c r="C18" s="18" t="s">
        <v>29</v>
      </c>
      <c r="D18" s="18" t="s">
        <v>59</v>
      </c>
      <c r="E18" s="26">
        <v>14.13</v>
      </c>
      <c r="F18" s="26">
        <v>3.83</v>
      </c>
      <c r="G18" s="25">
        <f t="shared" si="0"/>
        <v>0.27105449398443027</v>
      </c>
      <c r="H18" s="13"/>
      <c r="I18" s="14"/>
      <c r="J18" s="2"/>
    </row>
    <row r="19" spans="1:7" ht="13.5">
      <c r="A19" s="31" t="s">
        <v>89</v>
      </c>
      <c r="B19" s="31"/>
      <c r="C19" s="31"/>
      <c r="D19" s="31"/>
      <c r="E19" s="31"/>
      <c r="F19" s="31"/>
      <c r="G19" s="31"/>
    </row>
    <row r="23" ht="13.5">
      <c r="D23" s="27"/>
    </row>
  </sheetData>
  <sheetProtection/>
  <mergeCells count="4">
    <mergeCell ref="B12:B18"/>
    <mergeCell ref="B3:B7"/>
    <mergeCell ref="B9:B10"/>
    <mergeCell ref="A19:G19"/>
  </mergeCells>
  <conditionalFormatting sqref="C1">
    <cfRule type="duplicateValues" priority="2" dxfId="17">
      <formula>AND(COUNTIF($C$1:$C$1,C1)&gt;1,NOT(ISBLANK(C1)))</formula>
    </cfRule>
  </conditionalFormatting>
  <conditionalFormatting sqref="C1">
    <cfRule type="duplicateValues" priority="1" dxfId="17">
      <formula>AND(COUNTIF($C$1:$C$1,C1)&gt;1,NOT(ISBLANK(C1)))</formula>
    </cfRule>
  </conditionalFormatting>
  <conditionalFormatting sqref="C2:C6 C8:C14 C16:C18">
    <cfRule type="duplicateValues" priority="68" dxfId="17">
      <formula>AND(COUNTIF($C$2:$C$6,C2)+COUNTIF($C$8:$C$14,C2)+COUNTIF($C$16:$C$18,C2)&gt;1,NOT(ISBLANK(C2)))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2018-01-10T09:29:35Z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