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genomic conversion" sheetId="3" r:id="rId1"/>
  </sheets>
  <calcPr calcId="145621"/>
  <fileRecoveryPr autoRecover="0"/>
</workbook>
</file>

<file path=xl/calcChain.xml><?xml version="1.0" encoding="utf-8"?>
<calcChain xmlns="http://schemas.openxmlformats.org/spreadsheetml/2006/main">
  <c r="M28" i="3" l="1"/>
  <c r="M27" i="3"/>
  <c r="M5" i="3" l="1"/>
  <c r="I6" i="3"/>
  <c r="I5" i="3"/>
  <c r="M29" i="3"/>
  <c r="M24" i="3"/>
  <c r="M19" i="3"/>
  <c r="M15" i="3"/>
  <c r="M11" i="3"/>
  <c r="M6" i="3"/>
  <c r="I29" i="3"/>
  <c r="I24" i="3"/>
  <c r="I19" i="3"/>
  <c r="I15" i="3"/>
  <c r="I11" i="3"/>
  <c r="I4" i="3" l="1"/>
  <c r="I9" i="3"/>
  <c r="I10" i="3"/>
  <c r="I14" i="3"/>
  <c r="I18" i="3"/>
  <c r="I22" i="3"/>
  <c r="I23" i="3"/>
  <c r="I27" i="3"/>
  <c r="I28" i="3"/>
  <c r="M23" i="3" l="1"/>
  <c r="M22" i="3"/>
  <c r="M18" i="3"/>
  <c r="M14" i="3"/>
  <c r="M10" i="3"/>
  <c r="M9" i="3"/>
  <c r="M4" i="3"/>
</calcChain>
</file>

<file path=xl/comments1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Here it is 80001bp rather than 80000bp because GRanges considers width to be inclusive of both start and end positions. 80001bp is the actual merge length I used for merging in this cohort.</t>
        </r>
      </text>
    </comment>
    <comment ref="Q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same as reported in Dixon 2012</t>
        </r>
      </text>
    </comment>
    <comment ref="AD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same as reported in Dixon 2012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Aligns with Figure S4A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Aligns with Figure S4A</t>
        </r>
      </text>
    </comment>
  </commentList>
</comments>
</file>

<file path=xl/sharedStrings.xml><?xml version="1.0" encoding="utf-8"?>
<sst xmlns="http://schemas.openxmlformats.org/spreadsheetml/2006/main" count="147" uniqueCount="68">
  <si>
    <t>elen</t>
  </si>
  <si>
    <t>study</t>
  </si>
  <si>
    <t>ct</t>
  </si>
  <si>
    <t>Refseq</t>
  </si>
  <si>
    <t>nbRegions</t>
  </si>
  <si>
    <t>nbMapped0</t>
  </si>
  <si>
    <t>nbMapped1</t>
  </si>
  <si>
    <t>minNbMapped</t>
  </si>
  <si>
    <t>maxNbMapped</t>
  </si>
  <si>
    <t>shrinkRate</t>
  </si>
  <si>
    <t>chrUncovered</t>
  </si>
  <si>
    <t>oTADratio</t>
  </si>
  <si>
    <t>Dixon2012</t>
  </si>
  <si>
    <t>hESC</t>
  </si>
  <si>
    <t>hg18</t>
  </si>
  <si>
    <t>NA</t>
  </si>
  <si>
    <t>hg19</t>
  </si>
  <si>
    <t>chrM</t>
  </si>
  <si>
    <t>bostau6</t>
  </si>
  <si>
    <t>IMR90</t>
  </si>
  <si>
    <t>mESC</t>
  </si>
  <si>
    <t>mm9</t>
  </si>
  <si>
    <t>cortex</t>
  </si>
  <si>
    <t>Rudan2015</t>
  </si>
  <si>
    <t>liver</t>
  </si>
  <si>
    <t>mm10</t>
  </si>
  <si>
    <t>bostau7</t>
  </si>
  <si>
    <t>canfam3</t>
  </si>
  <si>
    <t>canfam2</t>
  </si>
  <si>
    <t>cell/tissue</t>
  </si>
  <si>
    <t xml:space="preserve">reference genome </t>
  </si>
  <si>
    <t>chromosomes that had no TADs in the data</t>
  </si>
  <si>
    <t>Min</t>
  </si>
  <si>
    <t>1stQu</t>
  </si>
  <si>
    <t>Median</t>
  </si>
  <si>
    <t>Mean</t>
  </si>
  <si>
    <t>3rdQu</t>
  </si>
  <si>
    <t>Max</t>
  </si>
  <si>
    <t>Sd</t>
  </si>
  <si>
    <t>threshold of gap width: Was used in merging output genomic fragments in every step of the genomic conversion</t>
  </si>
  <si>
    <t>ratio of query sequence mapped to a single unique location in target</t>
  </si>
  <si>
    <t>ratio of query sequence mapped to a single chromosome in target despite splits</t>
  </si>
  <si>
    <t>chrY, chrM</t>
  </si>
  <si>
    <t>mappingRate</t>
  </si>
  <si>
    <t>chrY</t>
  </si>
  <si>
    <t>nb1qChrTo1tChr</t>
  </si>
  <si>
    <t>nb1qChrTo1tChr%</t>
  </si>
  <si>
    <t>TAD widths mesured in base pair (Round to Ones)</t>
  </si>
  <si>
    <t>Gap widths measured in base pair (Round to Ones)</t>
  </si>
  <si>
    <t>final</t>
  </si>
  <si>
    <t>nbMapped1%</t>
  </si>
  <si>
    <t>stage 1</t>
  </si>
  <si>
    <t>stage 2</t>
  </si>
  <si>
    <t>proportion of the genome that is covered by only n TAD(s) in a TAD set</t>
  </si>
  <si>
    <t>n=1</t>
  </si>
  <si>
    <t>n=2</t>
  </si>
  <si>
    <t>n=3</t>
  </si>
  <si>
    <t xml:space="preserve">ratio of input TADs that were mapped to target </t>
  </si>
  <si>
    <t xml:space="preserve">study that generated the input mammalian TAD data </t>
  </si>
  <si>
    <t xml:space="preserve">number of TADs </t>
  </si>
  <si>
    <t xml:space="preserve">number of queries that were not mapped to target </t>
  </si>
  <si>
    <t xml:space="preserve">number of query that were mapped to 1 unique location in  target </t>
  </si>
  <si>
    <t>minimum target locations that a query mapped to (exclude unmapped)</t>
  </si>
  <si>
    <t>maximum target locations that a query mapped to</t>
  </si>
  <si>
    <t>number of queries that mapped to a single target chromosome despite intrachromosomal splits</t>
  </si>
  <si>
    <t>ratio of the difference between the total query widths and the total target widths to the total query widths</t>
  </si>
  <si>
    <t>number of inter-chromosomal splits that a query generated (Round to Ones)</t>
  </si>
  <si>
    <t>ratio of the total TAD widths to the total genome lengths (Round to 2nd 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</si>
</sst>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/>
    <xf numFmtId="10" fontId="0" fillId="0" borderId="2" xfId="0" applyNumberFormat="1" applyFill="1" applyBorder="1"/>
    <xf numFmtId="0" fontId="0" fillId="0" borderId="3" xfId="0" applyBorder="1"/>
    <xf numFmtId="9" fontId="0" fillId="0" borderId="0" xfId="0" applyNumberFormat="1" applyFill="1" applyBorder="1" applyAlignment="1">
      <alignment horizontal="right" vertical="center"/>
    </xf>
    <xf numFmtId="10" fontId="0" fillId="0" borderId="0" xfId="0" applyNumberFormat="1" applyBorder="1"/>
    <xf numFmtId="10" fontId="0" fillId="0" borderId="0" xfId="0" applyNumberFormat="1" applyFill="1" applyBorder="1" applyAlignment="1">
      <alignment horizontal="right"/>
    </xf>
    <xf numFmtId="0" fontId="0" fillId="0" borderId="1" xfId="0" applyBorder="1"/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2" borderId="1" xfId="1" applyBorder="1" applyAlignment="1">
      <alignment vertical="center"/>
    </xf>
    <xf numFmtId="0" fontId="5" fillId="2" borderId="0" xfId="1"/>
    <xf numFmtId="0" fontId="5" fillId="3" borderId="1" xfId="2" applyBorder="1" applyAlignment="1">
      <alignment vertical="center"/>
    </xf>
    <xf numFmtId="0" fontId="5" fillId="3" borderId="2" xfId="2" applyBorder="1"/>
    <xf numFmtId="0" fontId="5" fillId="3" borderId="0" xfId="2" applyBorder="1"/>
    <xf numFmtId="0" fontId="5" fillId="3" borderId="0" xfId="2"/>
    <xf numFmtId="0" fontId="5" fillId="3" borderId="0" xfId="2" applyBorder="1" applyAlignment="1">
      <alignment horizontal="right" vertical="center"/>
    </xf>
    <xf numFmtId="0" fontId="5" fillId="3" borderId="3" xfId="2" applyBorder="1"/>
    <xf numFmtId="10" fontId="5" fillId="2" borderId="1" xfId="1" applyNumberFormat="1" applyBorder="1" applyAlignment="1">
      <alignment vertical="center"/>
    </xf>
    <xf numFmtId="10" fontId="5" fillId="2" borderId="0" xfId="1" applyNumberFormat="1"/>
    <xf numFmtId="10" fontId="5" fillId="2" borderId="0" xfId="1" applyNumberFormat="1" applyBorder="1"/>
    <xf numFmtId="10" fontId="5" fillId="2" borderId="3" xfId="1" applyNumberFormat="1" applyBorder="1"/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right" vertical="center" wrapText="1"/>
    </xf>
    <xf numFmtId="10" fontId="0" fillId="0" borderId="3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4" borderId="2" xfId="1" applyFill="1" applyBorder="1" applyAlignment="1">
      <alignment horizontal="center" vertical="center"/>
    </xf>
    <xf numFmtId="0" fontId="5" fillId="4" borderId="0" xfId="1" applyFill="1" applyBorder="1" applyAlignment="1">
      <alignment horizontal="center" vertical="center"/>
    </xf>
    <xf numFmtId="0" fontId="5" fillId="4" borderId="2" xfId="1" applyFill="1" applyBorder="1" applyAlignment="1">
      <alignment horizontal="center"/>
    </xf>
    <xf numFmtId="0" fontId="5" fillId="3" borderId="0" xfId="2" applyBorder="1" applyAlignment="1">
      <alignment horizontal="center" vertical="center" wrapText="1"/>
    </xf>
    <xf numFmtId="0" fontId="5" fillId="2" borderId="0" xfId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</cellXfs>
  <cellStyles count="3">
    <cellStyle name="20% - Accent5" xfId="1" builtinId="46"/>
    <cellStyle name="40% - Accent6" xfId="2" builtinId="5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5"/>
  <sheetViews>
    <sheetView tabSelected="1" topLeftCell="P1" workbookViewId="0">
      <selection activeCell="V6" sqref="V6:V7"/>
    </sheetView>
  </sheetViews>
  <sheetFormatPr defaultRowHeight="15" x14ac:dyDescent="0.25"/>
  <cols>
    <col min="1" max="1" width="16.85546875" customWidth="1"/>
    <col min="2" max="2" width="11.5703125" customWidth="1"/>
    <col min="3" max="3" width="9.85546875" customWidth="1"/>
    <col min="4" max="4" width="8.85546875" customWidth="1"/>
    <col min="5" max="5" width="28.85546875" customWidth="1"/>
    <col min="6" max="6" width="11" customWidth="1"/>
    <col min="7" max="7" width="17.28515625" style="5" customWidth="1"/>
    <col min="8" max="8" width="17.42578125" style="5" customWidth="1"/>
    <col min="9" max="9" width="19.42578125" style="44" customWidth="1"/>
    <col min="10" max="10" width="19.5703125" style="5" customWidth="1"/>
    <col min="11" max="11" width="17.85546875" style="5" customWidth="1"/>
    <col min="12" max="12" width="23.7109375" style="5" customWidth="1"/>
    <col min="13" max="13" width="21.140625" style="44" customWidth="1"/>
    <col min="14" max="14" width="15" customWidth="1"/>
    <col min="15" max="15" width="28.7109375" customWidth="1"/>
    <col min="16" max="16" width="15.5703125" customWidth="1"/>
    <col min="17" max="17" width="23.140625" customWidth="1"/>
    <col min="18" max="18" width="6.85546875" style="28" customWidth="1"/>
    <col min="19" max="19" width="6.42578125" style="36" customWidth="1"/>
    <col min="20" max="20" width="7.28515625" style="36" customWidth="1"/>
    <col min="28" max="34" width="9.140625" style="32"/>
  </cols>
  <sheetData>
    <row r="1" spans="1:41" ht="68.25" customHeight="1" x14ac:dyDescent="0.25">
      <c r="A1" s="3" t="s">
        <v>58</v>
      </c>
      <c r="B1" s="2" t="s">
        <v>29</v>
      </c>
      <c r="C1" s="52" t="s">
        <v>30</v>
      </c>
      <c r="D1" s="52"/>
      <c r="E1" s="2" t="s">
        <v>39</v>
      </c>
      <c r="F1" s="4" t="s">
        <v>59</v>
      </c>
      <c r="G1" s="39" t="s">
        <v>60</v>
      </c>
      <c r="H1" s="39" t="s">
        <v>61</v>
      </c>
      <c r="I1" s="41" t="s">
        <v>40</v>
      </c>
      <c r="J1" s="39" t="s">
        <v>62</v>
      </c>
      <c r="K1" s="39" t="s">
        <v>63</v>
      </c>
      <c r="L1" s="39" t="s">
        <v>64</v>
      </c>
      <c r="M1" s="41" t="s">
        <v>41</v>
      </c>
      <c r="N1" s="24" t="s">
        <v>57</v>
      </c>
      <c r="O1" s="5" t="s">
        <v>65</v>
      </c>
      <c r="P1" s="9" t="s">
        <v>31</v>
      </c>
      <c r="Q1" s="5" t="s">
        <v>67</v>
      </c>
      <c r="R1" s="65" t="s">
        <v>53</v>
      </c>
      <c r="S1" s="65"/>
      <c r="T1" s="65"/>
      <c r="U1" s="52" t="s">
        <v>66</v>
      </c>
      <c r="V1" s="52"/>
      <c r="W1" s="52"/>
      <c r="X1" s="52"/>
      <c r="Y1" s="52"/>
      <c r="Z1" s="52"/>
      <c r="AA1" s="52"/>
      <c r="AB1" s="64" t="s">
        <v>47</v>
      </c>
      <c r="AC1" s="64"/>
      <c r="AD1" s="64"/>
      <c r="AE1" s="64"/>
      <c r="AF1" s="64"/>
      <c r="AG1" s="64"/>
      <c r="AH1" s="64"/>
      <c r="AI1" s="52" t="s">
        <v>48</v>
      </c>
      <c r="AJ1" s="52"/>
      <c r="AK1" s="52"/>
      <c r="AL1" s="52"/>
      <c r="AM1" s="52"/>
      <c r="AN1" s="52"/>
      <c r="AO1" s="52"/>
    </row>
    <row r="2" spans="1:41" s="17" customFormat="1" ht="17.25" customHeight="1" x14ac:dyDescent="0.25">
      <c r="A2" s="25" t="s">
        <v>1</v>
      </c>
      <c r="B2" s="25" t="s">
        <v>2</v>
      </c>
      <c r="C2" s="25" t="s">
        <v>3</v>
      </c>
      <c r="D2" s="25"/>
      <c r="E2" s="25" t="s">
        <v>0</v>
      </c>
      <c r="F2" s="25" t="s">
        <v>4</v>
      </c>
      <c r="G2" s="39" t="s">
        <v>5</v>
      </c>
      <c r="H2" s="39" t="s">
        <v>6</v>
      </c>
      <c r="I2" s="41" t="s">
        <v>50</v>
      </c>
      <c r="J2" s="39" t="s">
        <v>7</v>
      </c>
      <c r="K2" s="39" t="s">
        <v>8</v>
      </c>
      <c r="L2" s="39" t="s">
        <v>45</v>
      </c>
      <c r="M2" s="41" t="s">
        <v>46</v>
      </c>
      <c r="N2" s="10" t="s">
        <v>43</v>
      </c>
      <c r="O2" s="1" t="s">
        <v>9</v>
      </c>
      <c r="P2" s="26" t="s">
        <v>10</v>
      </c>
      <c r="Q2" s="1" t="s">
        <v>11</v>
      </c>
      <c r="R2" s="27" t="s">
        <v>54</v>
      </c>
      <c r="S2" s="35" t="s">
        <v>55</v>
      </c>
      <c r="T2" s="35" t="s">
        <v>56</v>
      </c>
      <c r="U2" s="25" t="s">
        <v>32</v>
      </c>
      <c r="V2" s="25" t="s">
        <v>33</v>
      </c>
      <c r="W2" s="25" t="s">
        <v>34</v>
      </c>
      <c r="X2" s="25" t="s">
        <v>35</v>
      </c>
      <c r="Y2" s="25" t="s">
        <v>36</v>
      </c>
      <c r="Z2" s="25" t="s">
        <v>37</v>
      </c>
      <c r="AA2" s="25" t="s">
        <v>38</v>
      </c>
      <c r="AB2" s="29" t="s">
        <v>32</v>
      </c>
      <c r="AC2" s="29" t="s">
        <v>33</v>
      </c>
      <c r="AD2" s="29" t="s">
        <v>34</v>
      </c>
      <c r="AE2" s="29" t="s">
        <v>35</v>
      </c>
      <c r="AF2" s="29" t="s">
        <v>36</v>
      </c>
      <c r="AG2" s="29" t="s">
        <v>37</v>
      </c>
      <c r="AH2" s="29" t="s">
        <v>38</v>
      </c>
      <c r="AI2" s="25" t="s">
        <v>32</v>
      </c>
      <c r="AJ2" s="25" t="s">
        <v>33</v>
      </c>
      <c r="AK2" s="25" t="s">
        <v>34</v>
      </c>
      <c r="AL2" s="25" t="s">
        <v>35</v>
      </c>
      <c r="AM2" s="25" t="s">
        <v>36</v>
      </c>
      <c r="AN2" s="25" t="s">
        <v>37</v>
      </c>
      <c r="AO2" s="25" t="s">
        <v>38</v>
      </c>
    </row>
    <row r="3" spans="1:41" s="11" customFormat="1" x14ac:dyDescent="0.25">
      <c r="A3" s="45" t="s">
        <v>12</v>
      </c>
      <c r="B3" s="45" t="s">
        <v>13</v>
      </c>
      <c r="C3" s="50" t="s">
        <v>14</v>
      </c>
      <c r="D3" s="50"/>
      <c r="E3" s="67">
        <v>80001</v>
      </c>
      <c r="F3" s="11">
        <v>3127</v>
      </c>
      <c r="G3" s="58" t="s">
        <v>15</v>
      </c>
      <c r="H3" s="58"/>
      <c r="I3" s="58"/>
      <c r="J3" s="58"/>
      <c r="K3" s="58"/>
      <c r="L3" s="58"/>
      <c r="M3" s="58"/>
      <c r="N3" s="58"/>
      <c r="O3" s="58"/>
      <c r="P3" s="18" t="s">
        <v>42</v>
      </c>
      <c r="Q3" s="12">
        <v>0.88160000000000005</v>
      </c>
      <c r="R3" s="61" t="s">
        <v>15</v>
      </c>
      <c r="S3" s="61"/>
      <c r="T3" s="61"/>
      <c r="U3" s="66" t="s">
        <v>15</v>
      </c>
      <c r="V3" s="66"/>
      <c r="W3" s="66"/>
      <c r="X3" s="66"/>
      <c r="Y3" s="66"/>
      <c r="Z3" s="66"/>
      <c r="AA3" s="66"/>
      <c r="AB3" s="30">
        <v>80000</v>
      </c>
      <c r="AC3" s="30">
        <v>440000</v>
      </c>
      <c r="AD3" s="30">
        <v>680000</v>
      </c>
      <c r="AE3" s="30">
        <v>852200</v>
      </c>
      <c r="AF3" s="30">
        <v>1080000</v>
      </c>
      <c r="AG3" s="30">
        <v>4440000</v>
      </c>
      <c r="AH3" s="30">
        <v>570797</v>
      </c>
      <c r="AI3" s="11">
        <v>40000</v>
      </c>
      <c r="AJ3" s="11">
        <v>40000</v>
      </c>
      <c r="AK3" s="11">
        <v>80000</v>
      </c>
      <c r="AL3" s="11">
        <v>273100</v>
      </c>
      <c r="AM3" s="11">
        <v>160000</v>
      </c>
      <c r="AN3" s="11">
        <v>28840000</v>
      </c>
      <c r="AO3" s="11">
        <v>1468746</v>
      </c>
    </row>
    <row r="4" spans="1:41" s="7" customFormat="1" x14ac:dyDescent="0.25">
      <c r="A4" s="46"/>
      <c r="B4" s="46"/>
      <c r="C4" s="53" t="s">
        <v>16</v>
      </c>
      <c r="D4" s="53"/>
      <c r="E4" s="59"/>
      <c r="F4" s="7">
        <v>3225</v>
      </c>
      <c r="G4" s="40">
        <v>0</v>
      </c>
      <c r="H4" s="40">
        <v>2891</v>
      </c>
      <c r="I4" s="42">
        <f>H4/F3</f>
        <v>0.92452830188679247</v>
      </c>
      <c r="J4" s="40">
        <v>1</v>
      </c>
      <c r="K4" s="40">
        <v>395</v>
      </c>
      <c r="L4" s="40">
        <v>3114</v>
      </c>
      <c r="M4" s="43">
        <f>L4/F3</f>
        <v>0.99584266069715377</v>
      </c>
      <c r="N4" s="14">
        <v>1</v>
      </c>
      <c r="O4" s="23">
        <v>2.5000000000000001E-3</v>
      </c>
      <c r="P4" s="19" t="s">
        <v>17</v>
      </c>
      <c r="Q4" s="15">
        <v>0.85870000000000002</v>
      </c>
      <c r="R4" s="62"/>
      <c r="S4" s="62"/>
      <c r="T4" s="62"/>
      <c r="U4" s="22">
        <v>1</v>
      </c>
      <c r="V4" s="22">
        <v>1</v>
      </c>
      <c r="W4" s="22">
        <v>1</v>
      </c>
      <c r="X4" s="22">
        <v>1</v>
      </c>
      <c r="Y4" s="22">
        <v>1</v>
      </c>
      <c r="Z4" s="22">
        <v>12</v>
      </c>
      <c r="AA4" s="22">
        <v>0</v>
      </c>
      <c r="AB4" s="31">
        <v>26</v>
      </c>
      <c r="AC4" s="31">
        <v>440000</v>
      </c>
      <c r="AD4" s="31">
        <v>679600</v>
      </c>
      <c r="AE4" s="31">
        <v>824300</v>
      </c>
      <c r="AF4" s="31">
        <v>1080000</v>
      </c>
      <c r="AG4" s="31">
        <v>4440000</v>
      </c>
      <c r="AH4" s="31">
        <v>575854</v>
      </c>
      <c r="AI4" s="7">
        <v>7502</v>
      </c>
      <c r="AJ4" s="7">
        <v>40000</v>
      </c>
      <c r="AK4" s="7">
        <v>80000</v>
      </c>
      <c r="AL4" s="7">
        <v>316300</v>
      </c>
      <c r="AM4" s="7">
        <v>160000</v>
      </c>
      <c r="AN4" s="7">
        <v>59360000</v>
      </c>
      <c r="AO4" s="7">
        <v>2181209</v>
      </c>
    </row>
    <row r="5" spans="1:41" s="7" customFormat="1" x14ac:dyDescent="0.25">
      <c r="A5" s="46"/>
      <c r="B5" s="46"/>
      <c r="C5" s="48" t="s">
        <v>18</v>
      </c>
      <c r="D5" s="20" t="s">
        <v>51</v>
      </c>
      <c r="E5" s="59"/>
      <c r="F5" s="7">
        <v>49735</v>
      </c>
      <c r="G5" s="56">
        <v>57</v>
      </c>
      <c r="H5" s="40">
        <v>1</v>
      </c>
      <c r="I5" s="42">
        <f>H5/F4</f>
        <v>3.1007751937984498E-4</v>
      </c>
      <c r="J5" s="40">
        <v>1</v>
      </c>
      <c r="K5" s="40">
        <v>54454</v>
      </c>
      <c r="L5" s="40">
        <v>34</v>
      </c>
      <c r="M5" s="43">
        <f>L5/F4</f>
        <v>1.0542635658914728E-2</v>
      </c>
      <c r="N5" s="14">
        <v>1</v>
      </c>
      <c r="O5" s="23">
        <v>2.5000000000000001E-3</v>
      </c>
      <c r="P5" s="19" t="s">
        <v>44</v>
      </c>
      <c r="Q5" s="15">
        <v>0.92879999999999996</v>
      </c>
      <c r="R5" s="36">
        <v>0.88560000000000005</v>
      </c>
      <c r="S5" s="36">
        <v>3.3000000000000002E-2</v>
      </c>
      <c r="T5" s="36">
        <v>5.4000000000000003E-3</v>
      </c>
      <c r="U5" s="22">
        <v>0</v>
      </c>
      <c r="V5" s="22">
        <v>6</v>
      </c>
      <c r="W5" s="22">
        <v>10</v>
      </c>
      <c r="X5" s="22">
        <v>10</v>
      </c>
      <c r="Y5" s="22">
        <v>14</v>
      </c>
      <c r="Z5" s="22">
        <v>31</v>
      </c>
      <c r="AA5" s="22">
        <v>6</v>
      </c>
      <c r="AB5" s="31">
        <v>2</v>
      </c>
      <c r="AC5" s="31">
        <v>166</v>
      </c>
      <c r="AD5" s="31">
        <v>455</v>
      </c>
      <c r="AE5" s="31">
        <v>53310</v>
      </c>
      <c r="AF5" s="31">
        <v>1662</v>
      </c>
      <c r="AG5" s="31">
        <v>5015000</v>
      </c>
      <c r="AH5" s="31">
        <v>234536</v>
      </c>
      <c r="AI5" s="7">
        <v>1</v>
      </c>
      <c r="AJ5" s="7">
        <v>4619</v>
      </c>
      <c r="AK5" s="7">
        <v>22790</v>
      </c>
      <c r="AL5" s="7">
        <v>41200</v>
      </c>
      <c r="AM5" s="7">
        <v>53040</v>
      </c>
      <c r="AN5" s="7">
        <v>1079000</v>
      </c>
      <c r="AO5" s="7">
        <v>59097</v>
      </c>
    </row>
    <row r="6" spans="1:41" s="7" customFormat="1" x14ac:dyDescent="0.25">
      <c r="A6" s="46"/>
      <c r="B6" s="46"/>
      <c r="C6" s="48"/>
      <c r="D6" s="20" t="s">
        <v>52</v>
      </c>
      <c r="E6" s="68" t="s">
        <v>15</v>
      </c>
      <c r="F6" s="22">
        <v>3153</v>
      </c>
      <c r="G6" s="56"/>
      <c r="H6" s="56">
        <v>2784</v>
      </c>
      <c r="I6" s="54">
        <f>H6/F3</f>
        <v>0.89031020147105855</v>
      </c>
      <c r="J6" s="56">
        <v>1</v>
      </c>
      <c r="K6" s="56">
        <v>5</v>
      </c>
      <c r="L6" s="56">
        <v>2930</v>
      </c>
      <c r="M6" s="54">
        <f>L6/F3</f>
        <v>0.93700031979533094</v>
      </c>
      <c r="N6" s="70">
        <v>0.94530000000000003</v>
      </c>
      <c r="O6" s="72">
        <v>9.06E-2</v>
      </c>
      <c r="P6" s="59" t="s">
        <v>42</v>
      </c>
      <c r="Q6" s="70">
        <v>0.90039999999999998</v>
      </c>
      <c r="R6" s="36">
        <v>0.89100000000000001</v>
      </c>
      <c r="S6" s="36">
        <v>8.6E-3</v>
      </c>
      <c r="T6" s="36">
        <v>5.0000000000000001E-4</v>
      </c>
      <c r="U6" s="59">
        <v>2</v>
      </c>
      <c r="V6" s="59">
        <v>2</v>
      </c>
      <c r="W6" s="59">
        <v>2</v>
      </c>
      <c r="X6" s="59">
        <v>2</v>
      </c>
      <c r="Y6" s="59">
        <v>2</v>
      </c>
      <c r="Z6" s="59">
        <v>4</v>
      </c>
      <c r="AA6" s="59">
        <v>1</v>
      </c>
      <c r="AB6" s="33">
        <v>200100</v>
      </c>
      <c r="AC6" s="33">
        <v>383300</v>
      </c>
      <c r="AD6" s="33">
        <v>594000</v>
      </c>
      <c r="AE6" s="33">
        <v>768600</v>
      </c>
      <c r="AF6" s="33">
        <v>966700</v>
      </c>
      <c r="AG6" s="33">
        <v>5015000</v>
      </c>
      <c r="AH6" s="33">
        <v>560705</v>
      </c>
      <c r="AI6" s="59">
        <v>1</v>
      </c>
      <c r="AJ6" s="59">
        <v>6044</v>
      </c>
      <c r="AK6" s="59">
        <v>48500</v>
      </c>
      <c r="AL6" s="59">
        <v>126500</v>
      </c>
      <c r="AM6" s="59">
        <v>155900</v>
      </c>
      <c r="AN6" s="59">
        <v>6718000</v>
      </c>
      <c r="AO6" s="59">
        <v>265420</v>
      </c>
    </row>
    <row r="7" spans="1:41" s="13" customFormat="1" x14ac:dyDescent="0.25">
      <c r="A7" s="46"/>
      <c r="B7" s="47"/>
      <c r="C7" s="49"/>
      <c r="D7" s="21" t="s">
        <v>49</v>
      </c>
      <c r="E7" s="69"/>
      <c r="F7">
        <v>2885</v>
      </c>
      <c r="G7" s="57"/>
      <c r="H7" s="57"/>
      <c r="I7" s="55"/>
      <c r="J7" s="57"/>
      <c r="K7" s="57"/>
      <c r="L7" s="57"/>
      <c r="M7" s="55"/>
      <c r="N7" s="71"/>
      <c r="O7" s="73"/>
      <c r="P7" s="60"/>
      <c r="Q7" s="71"/>
      <c r="R7" s="37">
        <v>0.90039999999999998</v>
      </c>
      <c r="S7" s="37">
        <v>0</v>
      </c>
      <c r="T7" s="37">
        <v>0</v>
      </c>
      <c r="U7" s="60"/>
      <c r="V7" s="60"/>
      <c r="W7" s="60"/>
      <c r="X7" s="60"/>
      <c r="Y7" s="60"/>
      <c r="Z7" s="60"/>
      <c r="AA7" s="60"/>
      <c r="AB7" s="31">
        <v>200100</v>
      </c>
      <c r="AC7" s="31">
        <v>406800</v>
      </c>
      <c r="AD7" s="31">
        <v>638500</v>
      </c>
      <c r="AE7" s="31">
        <v>830500</v>
      </c>
      <c r="AF7" s="31">
        <v>1046000</v>
      </c>
      <c r="AG7" s="31">
        <v>5491000</v>
      </c>
      <c r="AH7" s="31">
        <v>616735</v>
      </c>
      <c r="AI7" s="60"/>
      <c r="AJ7" s="60"/>
      <c r="AK7" s="60"/>
      <c r="AL7" s="60"/>
      <c r="AM7" s="60"/>
      <c r="AN7" s="60"/>
      <c r="AO7" s="60"/>
    </row>
    <row r="8" spans="1:41" s="11" customFormat="1" x14ac:dyDescent="0.25">
      <c r="A8" s="46"/>
      <c r="B8" s="45" t="s">
        <v>19</v>
      </c>
      <c r="C8" s="50" t="s">
        <v>14</v>
      </c>
      <c r="D8" s="50"/>
      <c r="E8" s="67">
        <v>120001</v>
      </c>
      <c r="F8" s="11">
        <v>2349</v>
      </c>
      <c r="G8" s="58" t="s">
        <v>15</v>
      </c>
      <c r="H8" s="58"/>
      <c r="I8" s="58"/>
      <c r="J8" s="58"/>
      <c r="K8" s="58"/>
      <c r="L8" s="58"/>
      <c r="M8" s="58"/>
      <c r="N8" s="58"/>
      <c r="O8" s="58"/>
      <c r="P8" s="18" t="s">
        <v>42</v>
      </c>
      <c r="Q8" s="12">
        <v>0.87219999999999998</v>
      </c>
      <c r="R8" s="61" t="s">
        <v>15</v>
      </c>
      <c r="S8" s="61"/>
      <c r="T8" s="61"/>
      <c r="U8" s="66" t="s">
        <v>15</v>
      </c>
      <c r="V8" s="66"/>
      <c r="W8" s="66"/>
      <c r="X8" s="66"/>
      <c r="Y8" s="66"/>
      <c r="Z8" s="66"/>
      <c r="AA8" s="66"/>
      <c r="AB8" s="30">
        <v>120000</v>
      </c>
      <c r="AC8" s="30">
        <v>520000</v>
      </c>
      <c r="AD8" s="30">
        <v>840000</v>
      </c>
      <c r="AE8" s="30">
        <v>1122000</v>
      </c>
      <c r="AF8" s="30">
        <v>1440000</v>
      </c>
      <c r="AG8" s="30">
        <v>13000000</v>
      </c>
      <c r="AH8" s="30">
        <v>892464</v>
      </c>
      <c r="AI8" s="11">
        <v>40000</v>
      </c>
      <c r="AJ8" s="11">
        <v>40000</v>
      </c>
      <c r="AK8" s="11">
        <v>80000</v>
      </c>
      <c r="AL8" s="11">
        <v>321200</v>
      </c>
      <c r="AM8" s="11">
        <v>200000</v>
      </c>
      <c r="AN8" s="11">
        <v>22880000</v>
      </c>
      <c r="AO8" s="11">
        <v>1451717</v>
      </c>
    </row>
    <row r="9" spans="1:41" s="7" customFormat="1" x14ac:dyDescent="0.25">
      <c r="A9" s="46"/>
      <c r="B9" s="46"/>
      <c r="C9" s="51" t="s">
        <v>16</v>
      </c>
      <c r="D9" s="51"/>
      <c r="E9" s="59"/>
      <c r="F9" s="7">
        <v>2440</v>
      </c>
      <c r="G9" s="40">
        <v>0</v>
      </c>
      <c r="H9" s="40">
        <v>2105</v>
      </c>
      <c r="I9" s="42">
        <f>H9/F8</f>
        <v>0.89612601106853984</v>
      </c>
      <c r="J9" s="40">
        <v>1</v>
      </c>
      <c r="K9" s="40">
        <v>1094</v>
      </c>
      <c r="L9" s="40">
        <v>2335</v>
      </c>
      <c r="M9" s="43">
        <f>L9/F8</f>
        <v>0.99404001702852274</v>
      </c>
      <c r="N9" s="14">
        <v>1</v>
      </c>
      <c r="O9" s="23">
        <v>5.0000000000000001E-3</v>
      </c>
      <c r="P9" s="19" t="s">
        <v>17</v>
      </c>
      <c r="Q9" s="15">
        <v>0.84730000000000005</v>
      </c>
      <c r="R9" s="62"/>
      <c r="S9" s="62"/>
      <c r="T9" s="62"/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12</v>
      </c>
      <c r="AA9" s="22">
        <v>0</v>
      </c>
      <c r="AB9" s="31">
        <v>26</v>
      </c>
      <c r="AC9" s="31">
        <v>480000</v>
      </c>
      <c r="AD9" s="31">
        <v>800000</v>
      </c>
      <c r="AE9" s="31">
        <v>1075000</v>
      </c>
      <c r="AF9" s="31">
        <v>1400000</v>
      </c>
      <c r="AG9" s="31">
        <v>7880000</v>
      </c>
      <c r="AH9" s="31">
        <v>863976</v>
      </c>
      <c r="AI9" s="7">
        <v>5584</v>
      </c>
      <c r="AJ9" s="7">
        <v>40000</v>
      </c>
      <c r="AK9" s="7">
        <v>80000</v>
      </c>
      <c r="AL9" s="7">
        <v>371400</v>
      </c>
      <c r="AM9" s="7">
        <v>200000</v>
      </c>
      <c r="AN9" s="7">
        <v>59360000</v>
      </c>
      <c r="AO9" s="7">
        <v>2230016</v>
      </c>
    </row>
    <row r="10" spans="1:41" s="7" customFormat="1" x14ac:dyDescent="0.25">
      <c r="A10" s="46"/>
      <c r="B10" s="46"/>
      <c r="C10" s="48" t="s">
        <v>18</v>
      </c>
      <c r="D10" s="20" t="s">
        <v>51</v>
      </c>
      <c r="E10" s="59"/>
      <c r="F10" s="7">
        <v>47470</v>
      </c>
      <c r="G10" s="56">
        <v>53</v>
      </c>
      <c r="H10" s="40">
        <v>2</v>
      </c>
      <c r="I10" s="42">
        <f>H10/F9</f>
        <v>8.1967213114754098E-4</v>
      </c>
      <c r="J10" s="40">
        <v>1</v>
      </c>
      <c r="K10" s="40">
        <v>74945</v>
      </c>
      <c r="L10" s="40">
        <v>28</v>
      </c>
      <c r="M10" s="43">
        <f>L10/F9</f>
        <v>1.1475409836065573E-2</v>
      </c>
      <c r="N10" s="14">
        <v>1</v>
      </c>
      <c r="O10" s="23">
        <v>-8.3000000000000001E-3</v>
      </c>
      <c r="P10" s="19" t="s">
        <v>44</v>
      </c>
      <c r="Q10" s="15">
        <v>0.92079999999999995</v>
      </c>
      <c r="R10" s="36">
        <v>0.875</v>
      </c>
      <c r="S10" s="36">
        <v>3.4099999999999998E-2</v>
      </c>
      <c r="T10" s="36">
        <v>6.4999999999999997E-3</v>
      </c>
      <c r="U10" s="22">
        <v>0</v>
      </c>
      <c r="V10" s="22">
        <v>7</v>
      </c>
      <c r="W10" s="22">
        <v>11</v>
      </c>
      <c r="X10" s="22">
        <v>12</v>
      </c>
      <c r="Y10" s="22">
        <v>16</v>
      </c>
      <c r="Z10" s="22">
        <v>31</v>
      </c>
      <c r="AA10" s="22">
        <v>7</v>
      </c>
      <c r="AB10" s="31">
        <v>1</v>
      </c>
      <c r="AC10" s="31">
        <v>163</v>
      </c>
      <c r="AD10" s="31">
        <v>441</v>
      </c>
      <c r="AE10" s="31">
        <v>55720</v>
      </c>
      <c r="AF10" s="31">
        <v>1480</v>
      </c>
      <c r="AG10" s="31">
        <v>8403000</v>
      </c>
      <c r="AH10" s="31">
        <v>289950</v>
      </c>
      <c r="AI10" s="7">
        <v>1</v>
      </c>
      <c r="AJ10" s="7">
        <v>6838</v>
      </c>
      <c r="AK10" s="7">
        <v>26630</v>
      </c>
      <c r="AL10" s="7">
        <v>51440</v>
      </c>
      <c r="AM10" s="7">
        <v>63520</v>
      </c>
      <c r="AN10" s="7">
        <v>1079000</v>
      </c>
      <c r="AO10" s="7">
        <v>76315</v>
      </c>
    </row>
    <row r="11" spans="1:41" s="7" customFormat="1" x14ac:dyDescent="0.25">
      <c r="A11" s="46"/>
      <c r="B11" s="46"/>
      <c r="C11" s="48"/>
      <c r="D11" s="20" t="s">
        <v>52</v>
      </c>
      <c r="E11" s="68" t="s">
        <v>15</v>
      </c>
      <c r="F11" s="22">
        <v>2499</v>
      </c>
      <c r="G11" s="56"/>
      <c r="H11" s="56">
        <v>2050</v>
      </c>
      <c r="I11" s="54">
        <f>H11/F8</f>
        <v>0.87271179225202211</v>
      </c>
      <c r="J11" s="56">
        <v>1</v>
      </c>
      <c r="K11" s="56">
        <v>5</v>
      </c>
      <c r="L11" s="56">
        <v>2198</v>
      </c>
      <c r="M11" s="54">
        <f>L11/F8</f>
        <v>0.93571732652192419</v>
      </c>
      <c r="N11" s="70">
        <v>0.96250000000000002</v>
      </c>
      <c r="O11" s="72">
        <v>7.7600000000000002E-2</v>
      </c>
      <c r="P11" s="59" t="s">
        <v>42</v>
      </c>
      <c r="Q11" s="70">
        <v>0.90010000000000001</v>
      </c>
      <c r="R11" s="36">
        <v>0.88949999999999996</v>
      </c>
      <c r="S11" s="36">
        <v>8.8999999999999999E-3</v>
      </c>
      <c r="T11" s="36">
        <v>1E-3</v>
      </c>
      <c r="U11" s="59">
        <v>2</v>
      </c>
      <c r="V11" s="59">
        <v>2</v>
      </c>
      <c r="W11" s="59">
        <v>2</v>
      </c>
      <c r="X11" s="59">
        <v>2</v>
      </c>
      <c r="Y11" s="59">
        <v>2</v>
      </c>
      <c r="Z11" s="59">
        <v>5</v>
      </c>
      <c r="AA11" s="59">
        <v>1</v>
      </c>
      <c r="AB11" s="33">
        <v>200100</v>
      </c>
      <c r="AC11" s="33">
        <v>427900</v>
      </c>
      <c r="AD11" s="33">
        <v>707600</v>
      </c>
      <c r="AE11" s="33">
        <v>973100</v>
      </c>
      <c r="AF11" s="33">
        <v>1216000</v>
      </c>
      <c r="AG11" s="33">
        <v>8403000</v>
      </c>
      <c r="AH11" s="33">
        <v>835019</v>
      </c>
      <c r="AI11" s="59">
        <v>1</v>
      </c>
      <c r="AJ11" s="59">
        <v>13990</v>
      </c>
      <c r="AK11" s="59">
        <v>51360</v>
      </c>
      <c r="AL11" s="59">
        <v>155000</v>
      </c>
      <c r="AM11" s="59">
        <v>171300</v>
      </c>
      <c r="AN11" s="59">
        <v>6346000</v>
      </c>
      <c r="AO11" s="59">
        <v>347567</v>
      </c>
    </row>
    <row r="12" spans="1:41" s="13" customFormat="1" x14ac:dyDescent="0.25">
      <c r="A12" s="46"/>
      <c r="B12" s="47"/>
      <c r="C12" s="49"/>
      <c r="D12" s="21" t="s">
        <v>49</v>
      </c>
      <c r="E12" s="69"/>
      <c r="F12">
        <v>2236</v>
      </c>
      <c r="G12" s="57"/>
      <c r="H12" s="57"/>
      <c r="I12" s="55"/>
      <c r="J12" s="57"/>
      <c r="K12" s="57"/>
      <c r="L12" s="57"/>
      <c r="M12" s="55"/>
      <c r="N12" s="71"/>
      <c r="O12" s="73"/>
      <c r="P12" s="60"/>
      <c r="Q12" s="71"/>
      <c r="R12" s="37">
        <v>0.90010000000000001</v>
      </c>
      <c r="S12" s="37">
        <v>0</v>
      </c>
      <c r="T12" s="37">
        <v>0</v>
      </c>
      <c r="U12" s="60"/>
      <c r="V12" s="60"/>
      <c r="W12" s="60"/>
      <c r="X12" s="60"/>
      <c r="Y12" s="60"/>
      <c r="Z12" s="60"/>
      <c r="AA12" s="60"/>
      <c r="AB12" s="31">
        <v>200100</v>
      </c>
      <c r="AC12" s="31">
        <v>454800</v>
      </c>
      <c r="AD12" s="31">
        <v>766800</v>
      </c>
      <c r="AE12" s="31">
        <v>1071000</v>
      </c>
      <c r="AF12" s="31">
        <v>1351000</v>
      </c>
      <c r="AG12" s="31">
        <v>8403000</v>
      </c>
      <c r="AH12" s="31">
        <v>928790</v>
      </c>
      <c r="AI12" s="60"/>
      <c r="AJ12" s="60"/>
      <c r="AK12" s="60"/>
      <c r="AL12" s="60"/>
      <c r="AM12" s="60"/>
      <c r="AN12" s="60"/>
      <c r="AO12" s="60"/>
    </row>
    <row r="13" spans="1:41" s="11" customFormat="1" x14ac:dyDescent="0.25">
      <c r="A13" s="46"/>
      <c r="B13" s="45" t="s">
        <v>20</v>
      </c>
      <c r="C13" s="50" t="s">
        <v>21</v>
      </c>
      <c r="D13" s="50"/>
      <c r="E13" s="67">
        <v>160001</v>
      </c>
      <c r="F13" s="11">
        <v>2200</v>
      </c>
      <c r="G13" s="58" t="s">
        <v>15</v>
      </c>
      <c r="H13" s="58"/>
      <c r="I13" s="58"/>
      <c r="J13" s="58"/>
      <c r="K13" s="58"/>
      <c r="L13" s="58"/>
      <c r="M13" s="58"/>
      <c r="N13" s="58"/>
      <c r="O13" s="58"/>
      <c r="P13" s="18" t="s">
        <v>42</v>
      </c>
      <c r="Q13" s="12">
        <v>0.91100000000000003</v>
      </c>
      <c r="R13" s="61" t="s">
        <v>15</v>
      </c>
      <c r="S13" s="61"/>
      <c r="T13" s="61"/>
      <c r="U13" s="66" t="s">
        <v>15</v>
      </c>
      <c r="V13" s="66"/>
      <c r="W13" s="66"/>
      <c r="X13" s="66"/>
      <c r="Y13" s="66"/>
      <c r="Z13" s="66"/>
      <c r="AA13" s="66"/>
      <c r="AB13" s="30">
        <v>160000</v>
      </c>
      <c r="AC13" s="30">
        <v>560000</v>
      </c>
      <c r="AD13" s="30">
        <v>880000</v>
      </c>
      <c r="AE13" s="30">
        <v>1093000</v>
      </c>
      <c r="AF13" s="30">
        <v>1440000</v>
      </c>
      <c r="AG13" s="30">
        <v>5240000</v>
      </c>
      <c r="AH13" s="30">
        <v>740434</v>
      </c>
      <c r="AI13" s="11">
        <v>40000</v>
      </c>
      <c r="AJ13" s="11">
        <v>40000</v>
      </c>
      <c r="AK13" s="11">
        <v>80000</v>
      </c>
      <c r="AL13" s="11">
        <v>233400</v>
      </c>
      <c r="AM13" s="11">
        <v>160000</v>
      </c>
      <c r="AN13" s="11">
        <v>9280000</v>
      </c>
      <c r="AO13" s="11">
        <v>662555</v>
      </c>
    </row>
    <row r="14" spans="1:41" s="8" customFormat="1" x14ac:dyDescent="0.25">
      <c r="A14" s="46"/>
      <c r="B14" s="46"/>
      <c r="C14" s="48" t="s">
        <v>18</v>
      </c>
      <c r="D14" s="20" t="s">
        <v>51</v>
      </c>
      <c r="E14" s="59"/>
      <c r="F14" s="7">
        <v>34797</v>
      </c>
      <c r="G14" s="56">
        <v>0</v>
      </c>
      <c r="H14" s="40">
        <v>0</v>
      </c>
      <c r="I14" s="42">
        <f>H14/F13</f>
        <v>0</v>
      </c>
      <c r="J14" s="40">
        <v>51</v>
      </c>
      <c r="K14" s="40">
        <v>47886</v>
      </c>
      <c r="L14" s="40">
        <v>11</v>
      </c>
      <c r="M14" s="43">
        <f>L14/F13</f>
        <v>5.0000000000000001E-3</v>
      </c>
      <c r="N14" s="14">
        <v>1</v>
      </c>
      <c r="O14" s="23">
        <v>-7.7399999999999997E-2</v>
      </c>
      <c r="P14" s="19" t="s">
        <v>44</v>
      </c>
      <c r="Q14" s="15">
        <v>0.91790000000000005</v>
      </c>
      <c r="R14" s="36">
        <v>0.8821</v>
      </c>
      <c r="S14" s="36">
        <v>2.7300000000000001E-2</v>
      </c>
      <c r="T14" s="36">
        <v>5.0000000000000001E-3</v>
      </c>
      <c r="U14" s="22">
        <v>1</v>
      </c>
      <c r="V14" s="22">
        <v>7</v>
      </c>
      <c r="W14" s="22">
        <v>11</v>
      </c>
      <c r="X14" s="22">
        <v>11</v>
      </c>
      <c r="Y14" s="22">
        <v>14</v>
      </c>
      <c r="Z14" s="22">
        <v>27</v>
      </c>
      <c r="AA14" s="22">
        <v>5</v>
      </c>
      <c r="AB14" s="31">
        <v>25</v>
      </c>
      <c r="AC14" s="31">
        <v>177</v>
      </c>
      <c r="AD14" s="31">
        <v>501</v>
      </c>
      <c r="AE14" s="31">
        <v>74440</v>
      </c>
      <c r="AF14" s="31">
        <v>1779</v>
      </c>
      <c r="AG14" s="31">
        <v>6505000</v>
      </c>
      <c r="AH14" s="31">
        <v>323094</v>
      </c>
      <c r="AI14" s="7">
        <v>1</v>
      </c>
      <c r="AJ14" s="7">
        <v>6884</v>
      </c>
      <c r="AK14" s="7">
        <v>27880</v>
      </c>
      <c r="AL14" s="7">
        <v>58430</v>
      </c>
      <c r="AM14" s="7">
        <v>69820</v>
      </c>
      <c r="AN14" s="7">
        <v>1566000</v>
      </c>
      <c r="AO14" s="7">
        <v>93330</v>
      </c>
    </row>
    <row r="15" spans="1:41" s="8" customFormat="1" x14ac:dyDescent="0.25">
      <c r="A15" s="46"/>
      <c r="B15" s="46"/>
      <c r="C15" s="48"/>
      <c r="D15" s="20" t="s">
        <v>52</v>
      </c>
      <c r="E15" s="68" t="s">
        <v>15</v>
      </c>
      <c r="F15" s="22">
        <v>2382</v>
      </c>
      <c r="G15" s="56"/>
      <c r="H15" s="56">
        <v>1912</v>
      </c>
      <c r="I15" s="54">
        <f>H15/F13</f>
        <v>0.86909090909090914</v>
      </c>
      <c r="J15" s="56">
        <v>1</v>
      </c>
      <c r="K15" s="56">
        <v>5</v>
      </c>
      <c r="L15" s="56">
        <v>2041</v>
      </c>
      <c r="M15" s="54">
        <f>L15/F13</f>
        <v>0.92772727272727273</v>
      </c>
      <c r="N15" s="70">
        <v>0.96679999999999999</v>
      </c>
      <c r="O15" s="72">
        <v>-1.2699999999999999E-2</v>
      </c>
      <c r="P15" s="59" t="s">
        <v>42</v>
      </c>
      <c r="Q15" s="70">
        <v>0.9012</v>
      </c>
      <c r="R15" s="36">
        <v>0.89090000000000003</v>
      </c>
      <c r="S15" s="36">
        <v>8.3999999999999995E-3</v>
      </c>
      <c r="T15" s="36">
        <v>1.4E-3</v>
      </c>
      <c r="U15" s="59">
        <v>2</v>
      </c>
      <c r="V15" s="59">
        <v>2</v>
      </c>
      <c r="W15" s="59">
        <v>2</v>
      </c>
      <c r="X15" s="59">
        <v>2</v>
      </c>
      <c r="Y15" s="59">
        <v>2</v>
      </c>
      <c r="Z15" s="59">
        <v>5</v>
      </c>
      <c r="AA15" s="59">
        <v>1</v>
      </c>
      <c r="AB15" s="33">
        <v>200700</v>
      </c>
      <c r="AC15" s="33">
        <v>478000</v>
      </c>
      <c r="AD15" s="33">
        <v>807300</v>
      </c>
      <c r="AE15" s="33">
        <v>1022000</v>
      </c>
      <c r="AF15" s="33">
        <v>1350000</v>
      </c>
      <c r="AG15" s="33">
        <v>6505000</v>
      </c>
      <c r="AH15" s="33">
        <v>745511</v>
      </c>
      <c r="AI15" s="59">
        <v>1</v>
      </c>
      <c r="AJ15" s="59">
        <v>8095</v>
      </c>
      <c r="AK15" s="59">
        <v>49990</v>
      </c>
      <c r="AL15" s="59">
        <v>138800</v>
      </c>
      <c r="AM15" s="59">
        <v>170700</v>
      </c>
      <c r="AN15" s="59">
        <v>6625000</v>
      </c>
      <c r="AO15" s="59">
        <v>284351</v>
      </c>
    </row>
    <row r="16" spans="1:41" s="13" customFormat="1" x14ac:dyDescent="0.25">
      <c r="A16" s="46"/>
      <c r="B16" s="47"/>
      <c r="C16" s="49"/>
      <c r="D16" s="21" t="s">
        <v>49</v>
      </c>
      <c r="E16" s="69"/>
      <c r="F16">
        <v>2173</v>
      </c>
      <c r="G16" s="57"/>
      <c r="H16" s="57"/>
      <c r="I16" s="55"/>
      <c r="J16" s="57"/>
      <c r="K16" s="57"/>
      <c r="L16" s="57"/>
      <c r="M16" s="55"/>
      <c r="N16" s="71"/>
      <c r="O16" s="73"/>
      <c r="P16" s="60"/>
      <c r="Q16" s="71"/>
      <c r="R16" s="37">
        <v>0.9012</v>
      </c>
      <c r="S16" s="37">
        <v>0</v>
      </c>
      <c r="T16" s="37">
        <v>0</v>
      </c>
      <c r="U16" s="60"/>
      <c r="V16" s="60"/>
      <c r="W16" s="60"/>
      <c r="X16" s="60"/>
      <c r="Y16" s="60"/>
      <c r="Z16" s="60"/>
      <c r="AA16" s="60"/>
      <c r="AB16" s="31">
        <v>201100</v>
      </c>
      <c r="AC16" s="31">
        <v>513600</v>
      </c>
      <c r="AD16" s="31">
        <v>861200</v>
      </c>
      <c r="AE16" s="31">
        <v>1104000</v>
      </c>
      <c r="AF16" s="31">
        <v>1455000</v>
      </c>
      <c r="AG16" s="31">
        <v>6984000</v>
      </c>
      <c r="AH16" s="31">
        <v>813972</v>
      </c>
      <c r="AI16" s="60"/>
      <c r="AJ16" s="60"/>
      <c r="AK16" s="60"/>
      <c r="AL16" s="60"/>
      <c r="AM16" s="60"/>
      <c r="AN16" s="60"/>
      <c r="AO16" s="60"/>
    </row>
    <row r="17" spans="1:41" s="11" customFormat="1" x14ac:dyDescent="0.25">
      <c r="A17" s="46"/>
      <c r="B17" s="45" t="s">
        <v>22</v>
      </c>
      <c r="C17" s="50" t="s">
        <v>21</v>
      </c>
      <c r="D17" s="50"/>
      <c r="E17" s="67">
        <v>200001</v>
      </c>
      <c r="F17" s="11">
        <v>1519</v>
      </c>
      <c r="G17" s="58" t="s">
        <v>15</v>
      </c>
      <c r="H17" s="58"/>
      <c r="I17" s="58"/>
      <c r="J17" s="58"/>
      <c r="K17" s="58"/>
      <c r="L17" s="58"/>
      <c r="M17" s="58"/>
      <c r="N17" s="58"/>
      <c r="O17" s="58"/>
      <c r="P17" s="18" t="s">
        <v>42</v>
      </c>
      <c r="Q17" s="12">
        <v>0.88729999999999998</v>
      </c>
      <c r="R17" s="63" t="s">
        <v>15</v>
      </c>
      <c r="S17" s="63"/>
      <c r="T17" s="63"/>
      <c r="U17" s="66" t="s">
        <v>15</v>
      </c>
      <c r="V17" s="66"/>
      <c r="W17" s="66"/>
      <c r="X17" s="66"/>
      <c r="Y17" s="66"/>
      <c r="Z17" s="66"/>
      <c r="AA17" s="66"/>
      <c r="AB17" s="30">
        <v>200000</v>
      </c>
      <c r="AC17" s="30">
        <v>760000</v>
      </c>
      <c r="AD17" s="30">
        <v>1320000</v>
      </c>
      <c r="AE17" s="30">
        <v>1542000</v>
      </c>
      <c r="AF17" s="30">
        <v>2080000</v>
      </c>
      <c r="AG17" s="30">
        <v>9120000</v>
      </c>
      <c r="AH17" s="30">
        <v>1029234</v>
      </c>
      <c r="AI17" s="11">
        <v>40000</v>
      </c>
      <c r="AJ17" s="11">
        <v>40000</v>
      </c>
      <c r="AK17" s="11">
        <v>120000</v>
      </c>
      <c r="AL17" s="11">
        <v>268300</v>
      </c>
      <c r="AM17" s="11">
        <v>240000</v>
      </c>
      <c r="AN17" s="11">
        <v>9280000</v>
      </c>
      <c r="AO17" s="11">
        <v>649150</v>
      </c>
    </row>
    <row r="18" spans="1:41" s="8" customFormat="1" x14ac:dyDescent="0.25">
      <c r="A18" s="46"/>
      <c r="B18" s="46"/>
      <c r="C18" s="48" t="s">
        <v>18</v>
      </c>
      <c r="D18" s="20" t="s">
        <v>51</v>
      </c>
      <c r="E18" s="59"/>
      <c r="F18" s="7">
        <v>32459</v>
      </c>
      <c r="G18" s="56">
        <v>0</v>
      </c>
      <c r="H18" s="40">
        <v>0</v>
      </c>
      <c r="I18" s="42">
        <f>H18/F17</f>
        <v>0</v>
      </c>
      <c r="J18" s="40">
        <v>106</v>
      </c>
      <c r="K18" s="40">
        <v>60613</v>
      </c>
      <c r="L18" s="40">
        <v>5</v>
      </c>
      <c r="M18" s="43">
        <f>L18/F17</f>
        <v>3.2916392363396972E-3</v>
      </c>
      <c r="N18" s="14">
        <v>1</v>
      </c>
      <c r="O18" s="23">
        <v>-9.2799999999999994E-2</v>
      </c>
      <c r="P18" s="19" t="s">
        <v>44</v>
      </c>
      <c r="Q18" s="15">
        <v>0.90710000000000002</v>
      </c>
      <c r="R18" s="36">
        <v>0.87080000000000002</v>
      </c>
      <c r="S18" s="36">
        <v>2.8299999999999999E-2</v>
      </c>
      <c r="T18" s="36">
        <v>4.8999999999999998E-3</v>
      </c>
      <c r="U18" s="22">
        <v>1</v>
      </c>
      <c r="V18" s="22">
        <v>9</v>
      </c>
      <c r="W18" s="22">
        <v>13</v>
      </c>
      <c r="X18" s="22">
        <v>14</v>
      </c>
      <c r="Y18" s="22">
        <v>18</v>
      </c>
      <c r="Z18" s="22">
        <v>30</v>
      </c>
      <c r="AA18" s="22">
        <v>6</v>
      </c>
      <c r="AB18" s="31">
        <v>25</v>
      </c>
      <c r="AC18" s="31">
        <v>172</v>
      </c>
      <c r="AD18" s="31">
        <v>486</v>
      </c>
      <c r="AE18" s="31">
        <v>78840</v>
      </c>
      <c r="AF18" s="31">
        <v>1576</v>
      </c>
      <c r="AG18" s="31">
        <v>6764000</v>
      </c>
      <c r="AH18" s="31">
        <v>389554</v>
      </c>
      <c r="AI18" s="7">
        <v>1</v>
      </c>
      <c r="AJ18" s="7">
        <v>11310</v>
      </c>
      <c r="AK18" s="7">
        <v>36440</v>
      </c>
      <c r="AL18" s="7">
        <v>67780</v>
      </c>
      <c r="AM18" s="7">
        <v>84850</v>
      </c>
      <c r="AN18" s="7">
        <v>1566000</v>
      </c>
      <c r="AO18" s="7">
        <v>98665</v>
      </c>
    </row>
    <row r="19" spans="1:41" s="8" customFormat="1" x14ac:dyDescent="0.25">
      <c r="A19" s="46"/>
      <c r="B19" s="46"/>
      <c r="C19" s="48"/>
      <c r="D19" s="20" t="s">
        <v>52</v>
      </c>
      <c r="E19" s="68" t="s">
        <v>15</v>
      </c>
      <c r="F19" s="22">
        <v>1786</v>
      </c>
      <c r="G19" s="56"/>
      <c r="H19" s="56">
        <v>1283</v>
      </c>
      <c r="I19" s="54">
        <f>H19/F17</f>
        <v>0.8446346280447663</v>
      </c>
      <c r="J19" s="56">
        <v>1</v>
      </c>
      <c r="K19" s="56">
        <v>7</v>
      </c>
      <c r="L19" s="56">
        <v>1401</v>
      </c>
      <c r="M19" s="54">
        <f>L19/F17</f>
        <v>0.92231731402238315</v>
      </c>
      <c r="N19" s="70">
        <v>0.98880000000000001</v>
      </c>
      <c r="O19" s="72">
        <v>-3.27E-2</v>
      </c>
      <c r="P19" s="59" t="s">
        <v>42</v>
      </c>
      <c r="Q19" s="70">
        <v>0.89380000000000004</v>
      </c>
      <c r="R19" s="36">
        <v>0.88219999999999998</v>
      </c>
      <c r="S19" s="36">
        <v>9.7999999999999997E-3</v>
      </c>
      <c r="T19" s="36">
        <v>1.1999999999999999E-3</v>
      </c>
      <c r="U19" s="59">
        <v>2</v>
      </c>
      <c r="V19" s="59">
        <v>2</v>
      </c>
      <c r="W19" s="59">
        <v>2</v>
      </c>
      <c r="X19" s="59">
        <v>2</v>
      </c>
      <c r="Y19" s="59">
        <v>3</v>
      </c>
      <c r="Z19" s="59">
        <v>7</v>
      </c>
      <c r="AA19" s="59">
        <v>1</v>
      </c>
      <c r="AB19" s="33">
        <v>200700</v>
      </c>
      <c r="AC19" s="33">
        <v>598500</v>
      </c>
      <c r="AD19" s="33">
        <v>1056000</v>
      </c>
      <c r="AE19" s="33">
        <v>1354000</v>
      </c>
      <c r="AF19" s="33">
        <v>1887000</v>
      </c>
      <c r="AG19" s="33">
        <v>6764000</v>
      </c>
      <c r="AH19" s="33">
        <v>1015460</v>
      </c>
      <c r="AI19" s="59">
        <v>4</v>
      </c>
      <c r="AJ19" s="59">
        <v>34700</v>
      </c>
      <c r="AK19" s="59">
        <v>88750</v>
      </c>
      <c r="AL19" s="59">
        <v>186300</v>
      </c>
      <c r="AM19" s="59">
        <v>226900</v>
      </c>
      <c r="AN19" s="59">
        <v>6629000</v>
      </c>
      <c r="AO19" s="59">
        <v>330866</v>
      </c>
    </row>
    <row r="20" spans="1:41" s="13" customFormat="1" x14ac:dyDescent="0.25">
      <c r="A20" s="47"/>
      <c r="B20" s="47"/>
      <c r="C20" s="49"/>
      <c r="D20" s="21" t="s">
        <v>49</v>
      </c>
      <c r="E20" s="69"/>
      <c r="F20">
        <v>1597</v>
      </c>
      <c r="G20" s="57"/>
      <c r="H20" s="57"/>
      <c r="I20" s="55"/>
      <c r="J20" s="57"/>
      <c r="K20" s="57"/>
      <c r="L20" s="57"/>
      <c r="M20" s="55"/>
      <c r="N20" s="71"/>
      <c r="O20" s="73"/>
      <c r="P20" s="60"/>
      <c r="Q20" s="71"/>
      <c r="R20" s="37">
        <v>0.89380000000000004</v>
      </c>
      <c r="S20" s="37">
        <v>0</v>
      </c>
      <c r="T20" s="37">
        <v>0</v>
      </c>
      <c r="U20" s="60"/>
      <c r="V20" s="60"/>
      <c r="W20" s="60"/>
      <c r="X20" s="60"/>
      <c r="Y20" s="60"/>
      <c r="Z20" s="60"/>
      <c r="AA20" s="60"/>
      <c r="AB20" s="31">
        <v>202800</v>
      </c>
      <c r="AC20" s="31">
        <v>659800</v>
      </c>
      <c r="AD20" s="31">
        <v>1159000</v>
      </c>
      <c r="AE20" s="31">
        <v>1489000</v>
      </c>
      <c r="AF20" s="31">
        <v>2006000</v>
      </c>
      <c r="AG20" s="31">
        <v>10150000</v>
      </c>
      <c r="AH20" s="31">
        <v>1134002</v>
      </c>
      <c r="AI20" s="60"/>
      <c r="AJ20" s="60"/>
      <c r="AK20" s="60"/>
      <c r="AL20" s="60"/>
      <c r="AM20" s="60"/>
      <c r="AN20" s="60"/>
      <c r="AO20" s="60"/>
    </row>
    <row r="21" spans="1:41" s="11" customFormat="1" x14ac:dyDescent="0.25">
      <c r="A21" s="45" t="s">
        <v>23</v>
      </c>
      <c r="B21" s="45" t="s">
        <v>24</v>
      </c>
      <c r="C21" s="50" t="s">
        <v>25</v>
      </c>
      <c r="D21" s="50"/>
      <c r="E21" s="67">
        <v>63000</v>
      </c>
      <c r="F21" s="11">
        <v>3643</v>
      </c>
      <c r="G21" s="58" t="s">
        <v>15</v>
      </c>
      <c r="H21" s="58"/>
      <c r="I21" s="58"/>
      <c r="J21" s="58"/>
      <c r="K21" s="58"/>
      <c r="L21" s="58"/>
      <c r="M21" s="58"/>
      <c r="N21" s="58"/>
      <c r="O21" s="58"/>
      <c r="P21" s="18" t="s">
        <v>42</v>
      </c>
      <c r="Q21" s="12">
        <v>0.96130000000000004</v>
      </c>
      <c r="R21" s="61" t="s">
        <v>15</v>
      </c>
      <c r="S21" s="61"/>
      <c r="T21" s="61"/>
      <c r="U21" s="66" t="s">
        <v>15</v>
      </c>
      <c r="V21" s="66"/>
      <c r="W21" s="66"/>
      <c r="X21" s="66"/>
      <c r="Y21" s="66"/>
      <c r="Z21" s="66"/>
      <c r="AA21" s="66"/>
      <c r="AB21" s="30">
        <v>63000</v>
      </c>
      <c r="AC21" s="30">
        <v>252000</v>
      </c>
      <c r="AD21" s="30">
        <v>404000</v>
      </c>
      <c r="AE21" s="30">
        <v>695000</v>
      </c>
      <c r="AF21" s="30">
        <v>696000</v>
      </c>
      <c r="AG21" s="30">
        <v>13150000</v>
      </c>
      <c r="AH21" s="30">
        <v>985649</v>
      </c>
      <c r="AI21" s="11">
        <v>94180</v>
      </c>
      <c r="AJ21" s="11">
        <v>230200</v>
      </c>
      <c r="AK21" s="11">
        <v>3047000</v>
      </c>
      <c r="AL21" s="11">
        <v>2546000</v>
      </c>
      <c r="AM21" s="11">
        <v>3543000</v>
      </c>
      <c r="AN21" s="11">
        <v>7723000</v>
      </c>
      <c r="AO21" s="11">
        <v>2356069</v>
      </c>
    </row>
    <row r="22" spans="1:41" s="7" customFormat="1" x14ac:dyDescent="0.25">
      <c r="A22" s="46"/>
      <c r="B22" s="46"/>
      <c r="C22" s="51" t="s">
        <v>26</v>
      </c>
      <c r="D22" s="51"/>
      <c r="E22" s="59"/>
      <c r="F22" s="7">
        <v>36914</v>
      </c>
      <c r="G22" s="40">
        <v>4</v>
      </c>
      <c r="H22" s="40">
        <v>0</v>
      </c>
      <c r="I22" s="42">
        <f>H22/F21</f>
        <v>0</v>
      </c>
      <c r="J22" s="40">
        <v>8</v>
      </c>
      <c r="K22" s="40">
        <v>65033</v>
      </c>
      <c r="L22" s="40">
        <v>146</v>
      </c>
      <c r="M22" s="43">
        <f>L22/F21</f>
        <v>4.0076859730990941E-2</v>
      </c>
      <c r="N22" s="16">
        <v>0.99890000000000001</v>
      </c>
      <c r="O22" s="23">
        <v>3.39E-2</v>
      </c>
      <c r="P22" s="19" t="s">
        <v>15</v>
      </c>
      <c r="Q22" s="15">
        <v>0.87680000000000002</v>
      </c>
      <c r="R22" s="62"/>
      <c r="S22" s="62"/>
      <c r="T22" s="62"/>
      <c r="U22" s="22">
        <v>0</v>
      </c>
      <c r="V22" s="22">
        <v>4</v>
      </c>
      <c r="W22" s="22">
        <v>6</v>
      </c>
      <c r="X22" s="22">
        <v>7</v>
      </c>
      <c r="Y22" s="22">
        <v>9</v>
      </c>
      <c r="Z22" s="22">
        <v>30</v>
      </c>
      <c r="AA22" s="22">
        <v>5</v>
      </c>
      <c r="AB22" s="31">
        <v>17</v>
      </c>
      <c r="AC22" s="31">
        <v>202</v>
      </c>
      <c r="AD22" s="31">
        <v>585</v>
      </c>
      <c r="AE22" s="31">
        <v>66260</v>
      </c>
      <c r="AF22" s="31">
        <v>4397</v>
      </c>
      <c r="AG22" s="31">
        <v>6594000</v>
      </c>
      <c r="AH22" s="31">
        <v>231410</v>
      </c>
      <c r="AI22" s="7">
        <v>1</v>
      </c>
      <c r="AJ22" s="7">
        <v>4166</v>
      </c>
      <c r="AK22" s="7">
        <v>25080</v>
      </c>
      <c r="AL22" s="7">
        <v>57270</v>
      </c>
      <c r="AM22" s="7">
        <v>77210</v>
      </c>
      <c r="AN22" s="7">
        <v>4716000</v>
      </c>
      <c r="AO22" s="7">
        <v>151738</v>
      </c>
    </row>
    <row r="23" spans="1:41" s="7" customFormat="1" x14ac:dyDescent="0.25">
      <c r="A23" s="46"/>
      <c r="B23" s="46"/>
      <c r="C23" s="48" t="s">
        <v>18</v>
      </c>
      <c r="D23" s="20" t="s">
        <v>51</v>
      </c>
      <c r="E23" s="59"/>
      <c r="F23" s="7">
        <v>68173</v>
      </c>
      <c r="G23" s="56">
        <v>106</v>
      </c>
      <c r="H23" s="40">
        <v>25984</v>
      </c>
      <c r="I23" s="42">
        <f>H23/F22</f>
        <v>0.703906376984342</v>
      </c>
      <c r="J23" s="40">
        <v>1</v>
      </c>
      <c r="K23" s="40">
        <v>2065</v>
      </c>
      <c r="L23" s="40">
        <v>32679</v>
      </c>
      <c r="M23" s="43">
        <f>L23/F22</f>
        <v>0.88527387982879124</v>
      </c>
      <c r="N23" s="16">
        <v>0.99890000000000001</v>
      </c>
      <c r="O23" s="23">
        <v>-9.7999999999999997E-3</v>
      </c>
      <c r="P23" s="19" t="s">
        <v>44</v>
      </c>
      <c r="Q23" s="15">
        <v>0.87470000000000003</v>
      </c>
      <c r="R23" s="36">
        <v>0.8377</v>
      </c>
      <c r="S23" s="36">
        <v>2.9600000000000001E-2</v>
      </c>
      <c r="T23" s="36">
        <v>4.5999999999999999E-3</v>
      </c>
      <c r="U23" s="22">
        <v>0</v>
      </c>
      <c r="V23" s="22">
        <v>1</v>
      </c>
      <c r="W23" s="22">
        <v>1</v>
      </c>
      <c r="X23" s="22">
        <v>2</v>
      </c>
      <c r="Y23" s="22">
        <v>1</v>
      </c>
      <c r="Z23" s="22">
        <v>30</v>
      </c>
      <c r="AA23" s="22">
        <v>2</v>
      </c>
      <c r="AB23" s="31">
        <v>1</v>
      </c>
      <c r="AC23" s="31">
        <v>78</v>
      </c>
      <c r="AD23" s="31">
        <v>331</v>
      </c>
      <c r="AE23" s="31">
        <v>36230</v>
      </c>
      <c r="AF23" s="31">
        <v>1291</v>
      </c>
      <c r="AG23" s="31">
        <v>3966000</v>
      </c>
      <c r="AH23" s="31">
        <v>164412</v>
      </c>
      <c r="AI23" s="7">
        <v>1</v>
      </c>
      <c r="AJ23" s="7">
        <v>3208</v>
      </c>
      <c r="AK23" s="7">
        <v>13940</v>
      </c>
      <c r="AL23" s="7">
        <v>31840</v>
      </c>
      <c r="AM23" s="7">
        <v>40360</v>
      </c>
      <c r="AN23" s="7">
        <v>1124000</v>
      </c>
      <c r="AO23" s="7">
        <v>50867</v>
      </c>
    </row>
    <row r="24" spans="1:41" s="7" customFormat="1" x14ac:dyDescent="0.25">
      <c r="A24" s="46"/>
      <c r="B24" s="46"/>
      <c r="C24" s="48"/>
      <c r="D24" s="20" t="s">
        <v>52</v>
      </c>
      <c r="E24" s="68" t="s">
        <v>15</v>
      </c>
      <c r="F24" s="22">
        <v>3775</v>
      </c>
      <c r="G24" s="56"/>
      <c r="H24" s="56">
        <v>2388</v>
      </c>
      <c r="I24" s="54">
        <f>H24/F21</f>
        <v>0.65550370573702987</v>
      </c>
      <c r="J24" s="56">
        <v>1</v>
      </c>
      <c r="K24" s="56">
        <v>13</v>
      </c>
      <c r="L24" s="56">
        <v>2873</v>
      </c>
      <c r="M24" s="54">
        <f>L24/F21</f>
        <v>0.78863573977491075</v>
      </c>
      <c r="N24" s="70">
        <v>0.79630000000000001</v>
      </c>
      <c r="O24" s="72">
        <v>0.1595</v>
      </c>
      <c r="P24" s="59" t="s">
        <v>42</v>
      </c>
      <c r="Q24" s="70">
        <v>0.79410000000000003</v>
      </c>
      <c r="R24" s="36">
        <v>0.7893</v>
      </c>
      <c r="S24" s="36">
        <v>4.1000000000000003E-3</v>
      </c>
      <c r="T24" s="36">
        <v>4.0000000000000002E-4</v>
      </c>
      <c r="U24" s="59">
        <v>2</v>
      </c>
      <c r="V24" s="59">
        <v>2</v>
      </c>
      <c r="W24" s="59">
        <v>2</v>
      </c>
      <c r="X24" s="59">
        <v>3</v>
      </c>
      <c r="Y24" s="59">
        <v>3</v>
      </c>
      <c r="Z24" s="59">
        <v>7</v>
      </c>
      <c r="AA24" s="59">
        <v>2</v>
      </c>
      <c r="AB24" s="33">
        <v>200000</v>
      </c>
      <c r="AC24" s="33">
        <v>291800</v>
      </c>
      <c r="AD24" s="33">
        <v>424000</v>
      </c>
      <c r="AE24" s="33">
        <v>563700</v>
      </c>
      <c r="AF24" s="33">
        <v>650800</v>
      </c>
      <c r="AG24" s="33">
        <v>3966000</v>
      </c>
      <c r="AH24" s="33">
        <v>430626</v>
      </c>
      <c r="AI24" s="59">
        <v>1</v>
      </c>
      <c r="AJ24" s="59">
        <v>4555</v>
      </c>
      <c r="AK24" s="59">
        <v>61770</v>
      </c>
      <c r="AL24" s="59">
        <v>182700</v>
      </c>
      <c r="AM24" s="59">
        <v>195800</v>
      </c>
      <c r="AN24" s="59">
        <v>6748000</v>
      </c>
      <c r="AO24" s="59">
        <v>437196</v>
      </c>
    </row>
    <row r="25" spans="1:41" s="13" customFormat="1" x14ac:dyDescent="0.25">
      <c r="A25" s="46"/>
      <c r="B25" s="46"/>
      <c r="C25" s="49"/>
      <c r="D25" s="21" t="s">
        <v>49</v>
      </c>
      <c r="E25" s="69"/>
      <c r="F25">
        <v>3507</v>
      </c>
      <c r="G25" s="57"/>
      <c r="H25" s="57"/>
      <c r="I25" s="55"/>
      <c r="J25" s="57"/>
      <c r="K25" s="57"/>
      <c r="L25" s="57"/>
      <c r="M25" s="55"/>
      <c r="N25" s="71"/>
      <c r="O25" s="73"/>
      <c r="P25" s="60"/>
      <c r="Q25" s="71"/>
      <c r="R25" s="37">
        <v>0.79410000000000003</v>
      </c>
      <c r="S25" s="37">
        <v>0</v>
      </c>
      <c r="T25" s="37">
        <v>0</v>
      </c>
      <c r="U25" s="60"/>
      <c r="V25" s="60"/>
      <c r="W25" s="60"/>
      <c r="X25" s="60"/>
      <c r="Y25" s="60"/>
      <c r="Z25" s="60"/>
      <c r="AA25" s="60"/>
      <c r="AB25" s="31">
        <v>200000</v>
      </c>
      <c r="AC25" s="31">
        <v>300300</v>
      </c>
      <c r="AD25" s="31">
        <v>447200</v>
      </c>
      <c r="AE25" s="31">
        <v>602500</v>
      </c>
      <c r="AF25" s="31">
        <v>711200</v>
      </c>
      <c r="AG25" s="31">
        <v>5402000</v>
      </c>
      <c r="AH25" s="31">
        <v>476216</v>
      </c>
      <c r="AI25" s="60"/>
      <c r="AJ25" s="60"/>
      <c r="AK25" s="60"/>
      <c r="AL25" s="60"/>
      <c r="AM25" s="60"/>
      <c r="AN25" s="60"/>
      <c r="AO25" s="60"/>
    </row>
    <row r="26" spans="1:41" s="11" customFormat="1" x14ac:dyDescent="0.25">
      <c r="A26" s="46"/>
      <c r="B26" s="46"/>
      <c r="C26" s="50" t="s">
        <v>27</v>
      </c>
      <c r="D26" s="50"/>
      <c r="E26" s="67">
        <v>55000</v>
      </c>
      <c r="F26" s="11">
        <v>3315</v>
      </c>
      <c r="G26" s="58" t="s">
        <v>15</v>
      </c>
      <c r="H26" s="58"/>
      <c r="I26" s="58"/>
      <c r="J26" s="58"/>
      <c r="K26" s="58"/>
      <c r="L26" s="58"/>
      <c r="M26" s="58"/>
      <c r="N26" s="58"/>
      <c r="O26" s="58"/>
      <c r="P26" s="18" t="s">
        <v>42</v>
      </c>
      <c r="Q26" s="12">
        <v>0.97770000000000001</v>
      </c>
      <c r="R26" s="61" t="s">
        <v>15</v>
      </c>
      <c r="S26" s="61"/>
      <c r="T26" s="61"/>
      <c r="U26" s="66" t="s">
        <v>15</v>
      </c>
      <c r="V26" s="66"/>
      <c r="W26" s="66"/>
      <c r="X26" s="66"/>
      <c r="Y26" s="66"/>
      <c r="Z26" s="66"/>
      <c r="AA26" s="66"/>
      <c r="AB26" s="30">
        <v>55000</v>
      </c>
      <c r="AC26" s="30">
        <v>276000</v>
      </c>
      <c r="AD26" s="30">
        <v>434000</v>
      </c>
      <c r="AE26" s="30">
        <v>686500</v>
      </c>
      <c r="AF26" s="30">
        <v>754000</v>
      </c>
      <c r="AG26" s="30">
        <v>12560000</v>
      </c>
      <c r="AH26" s="30">
        <v>815306</v>
      </c>
      <c r="AI26" s="11">
        <v>35</v>
      </c>
      <c r="AJ26" s="11">
        <v>14100</v>
      </c>
      <c r="AK26" s="11">
        <v>268800</v>
      </c>
      <c r="AL26" s="11">
        <v>664600</v>
      </c>
      <c r="AM26" s="11">
        <v>891200</v>
      </c>
      <c r="AN26" s="11">
        <v>4201000</v>
      </c>
      <c r="AO26" s="11">
        <v>964835</v>
      </c>
    </row>
    <row r="27" spans="1:41" s="7" customFormat="1" x14ac:dyDescent="0.25">
      <c r="A27" s="46"/>
      <c r="B27" s="46"/>
      <c r="C27" s="51" t="s">
        <v>28</v>
      </c>
      <c r="D27" s="51"/>
      <c r="E27" s="59"/>
      <c r="F27" s="7">
        <v>6899</v>
      </c>
      <c r="G27" s="40">
        <v>0</v>
      </c>
      <c r="H27" s="40">
        <v>317</v>
      </c>
      <c r="I27" s="42">
        <f>H27/F26</f>
        <v>9.5625942684766208E-2</v>
      </c>
      <c r="J27" s="40">
        <v>1</v>
      </c>
      <c r="K27" s="40">
        <v>4667</v>
      </c>
      <c r="L27" s="40">
        <v>2527</v>
      </c>
      <c r="M27" s="43">
        <f>L27/F26</f>
        <v>0.76229260935143284</v>
      </c>
      <c r="N27" s="14">
        <v>1</v>
      </c>
      <c r="O27" s="23">
        <v>-8.0000000000000004E-4</v>
      </c>
      <c r="P27" s="19" t="s">
        <v>17</v>
      </c>
      <c r="Q27" s="15">
        <v>0.92969999999999997</v>
      </c>
      <c r="R27" s="62"/>
      <c r="S27" s="62"/>
      <c r="T27" s="62"/>
      <c r="U27" s="22">
        <v>1</v>
      </c>
      <c r="V27" s="22">
        <v>1</v>
      </c>
      <c r="W27" s="22">
        <v>1</v>
      </c>
      <c r="X27" s="22">
        <v>2</v>
      </c>
      <c r="Y27" s="22">
        <v>1</v>
      </c>
      <c r="Z27" s="22">
        <v>32</v>
      </c>
      <c r="AA27" s="22">
        <v>3</v>
      </c>
      <c r="AB27" s="31">
        <v>21</v>
      </c>
      <c r="AC27" s="31">
        <v>60</v>
      </c>
      <c r="AD27" s="31">
        <v>3766</v>
      </c>
      <c r="AE27" s="31">
        <v>330200</v>
      </c>
      <c r="AF27" s="31">
        <v>422100</v>
      </c>
      <c r="AG27" s="31">
        <v>12560000</v>
      </c>
      <c r="AH27" s="31">
        <v>655074</v>
      </c>
      <c r="AI27" s="7">
        <v>35</v>
      </c>
      <c r="AJ27" s="7">
        <v>15720</v>
      </c>
      <c r="AK27" s="7">
        <v>85940</v>
      </c>
      <c r="AL27" s="7">
        <v>599200</v>
      </c>
      <c r="AM27" s="7">
        <v>339000</v>
      </c>
      <c r="AN27" s="7">
        <v>4747000</v>
      </c>
      <c r="AO27" s="7">
        <v>1103860</v>
      </c>
    </row>
    <row r="28" spans="1:41" s="7" customFormat="1" x14ac:dyDescent="0.25">
      <c r="A28" s="46"/>
      <c r="B28" s="46"/>
      <c r="C28" s="48" t="s">
        <v>18</v>
      </c>
      <c r="D28" s="20" t="s">
        <v>51</v>
      </c>
      <c r="E28" s="59"/>
      <c r="F28" s="7">
        <v>57674</v>
      </c>
      <c r="G28" s="56">
        <v>3495</v>
      </c>
      <c r="H28" s="40">
        <v>89</v>
      </c>
      <c r="I28" s="42">
        <f>H28/F27</f>
        <v>1.2900420350775474E-2</v>
      </c>
      <c r="J28" s="40">
        <v>1</v>
      </c>
      <c r="K28" s="40">
        <v>159709</v>
      </c>
      <c r="L28" s="40">
        <v>399</v>
      </c>
      <c r="M28" s="43">
        <f>L28/F26</f>
        <v>0.12036199095022625</v>
      </c>
      <c r="N28" s="14">
        <v>1</v>
      </c>
      <c r="O28" s="23">
        <v>-0.1547</v>
      </c>
      <c r="P28" s="19" t="s">
        <v>44</v>
      </c>
      <c r="Q28" s="15">
        <v>0.9496</v>
      </c>
      <c r="R28" s="36">
        <v>0.9244</v>
      </c>
      <c r="S28" s="36">
        <v>1.9900000000000001E-2</v>
      </c>
      <c r="T28" s="36">
        <v>3.0999999999999999E-3</v>
      </c>
      <c r="U28" s="22">
        <v>0</v>
      </c>
      <c r="V28" s="22">
        <v>0</v>
      </c>
      <c r="W28" s="22">
        <v>1</v>
      </c>
      <c r="X28" s="22">
        <v>5</v>
      </c>
      <c r="Y28" s="22">
        <v>8</v>
      </c>
      <c r="Z28" s="22">
        <v>31</v>
      </c>
      <c r="AA28" s="22">
        <v>7</v>
      </c>
      <c r="AB28" s="31">
        <v>1</v>
      </c>
      <c r="AC28" s="31">
        <v>158</v>
      </c>
      <c r="AD28" s="31">
        <v>411</v>
      </c>
      <c r="AE28" s="31">
        <v>45600</v>
      </c>
      <c r="AF28" s="31">
        <v>1233</v>
      </c>
      <c r="AG28" s="31">
        <v>13720000</v>
      </c>
      <c r="AH28" s="31">
        <v>269993</v>
      </c>
      <c r="AI28" s="7">
        <v>1</v>
      </c>
      <c r="AJ28" s="7">
        <v>1808</v>
      </c>
      <c r="AK28" s="7">
        <v>12890</v>
      </c>
      <c r="AL28" s="7">
        <v>39420</v>
      </c>
      <c r="AM28" s="7">
        <v>52090</v>
      </c>
      <c r="AN28" s="7">
        <v>1095000</v>
      </c>
      <c r="AO28" s="7">
        <v>67952</v>
      </c>
    </row>
    <row r="29" spans="1:41" s="7" customFormat="1" x14ac:dyDescent="0.25">
      <c r="A29" s="46"/>
      <c r="B29" s="46"/>
      <c r="C29" s="48"/>
      <c r="D29" s="20" t="s">
        <v>52</v>
      </c>
      <c r="E29" s="68" t="s">
        <v>15</v>
      </c>
      <c r="F29" s="22">
        <v>3150</v>
      </c>
      <c r="G29" s="56"/>
      <c r="H29" s="56">
        <v>2731</v>
      </c>
      <c r="I29" s="54">
        <f>H29/F26</f>
        <v>0.82383107088989438</v>
      </c>
      <c r="J29" s="56">
        <v>1</v>
      </c>
      <c r="K29" s="56">
        <v>7</v>
      </c>
      <c r="L29" s="56">
        <v>2887</v>
      </c>
      <c r="M29" s="54">
        <f>L29/F26</f>
        <v>0.8708898944193062</v>
      </c>
      <c r="N29" s="70">
        <v>0.87960000000000005</v>
      </c>
      <c r="O29" s="72">
        <v>-6.3700000000000007E-2</v>
      </c>
      <c r="P29" s="59" t="s">
        <v>42</v>
      </c>
      <c r="Q29" s="70">
        <v>0.90680000000000005</v>
      </c>
      <c r="R29" s="36">
        <v>0.90400000000000003</v>
      </c>
      <c r="S29" s="36">
        <v>2.7000000000000001E-3</v>
      </c>
      <c r="T29" s="36">
        <v>1E-4</v>
      </c>
      <c r="U29" s="59">
        <v>2</v>
      </c>
      <c r="V29" s="59">
        <v>2</v>
      </c>
      <c r="W29" s="59">
        <v>2</v>
      </c>
      <c r="X29" s="59">
        <v>3</v>
      </c>
      <c r="Y29" s="59">
        <v>3</v>
      </c>
      <c r="Z29" s="59">
        <v>7</v>
      </c>
      <c r="AA29" s="59">
        <v>1</v>
      </c>
      <c r="AB29" s="33">
        <v>200100</v>
      </c>
      <c r="AC29" s="33">
        <v>336000</v>
      </c>
      <c r="AD29" s="33">
        <v>497000</v>
      </c>
      <c r="AE29" s="33">
        <v>768500</v>
      </c>
      <c r="AF29" s="33">
        <v>841900</v>
      </c>
      <c r="AG29" s="33">
        <v>13720000</v>
      </c>
      <c r="AH29" s="33">
        <v>879046</v>
      </c>
      <c r="AI29" s="59">
        <v>1</v>
      </c>
      <c r="AJ29" s="59">
        <v>1047</v>
      </c>
      <c r="AK29" s="59">
        <v>32410</v>
      </c>
      <c r="AL29" s="59">
        <v>165900</v>
      </c>
      <c r="AM29" s="59">
        <v>178900</v>
      </c>
      <c r="AN29" s="59">
        <v>6406000</v>
      </c>
      <c r="AO29" s="59">
        <v>419926</v>
      </c>
    </row>
    <row r="30" spans="1:41" s="13" customFormat="1" x14ac:dyDescent="0.25">
      <c r="A30" s="47"/>
      <c r="B30" s="47"/>
      <c r="C30" s="49"/>
      <c r="D30" s="21" t="s">
        <v>49</v>
      </c>
      <c r="E30" s="69"/>
      <c r="F30" s="13">
        <v>2979</v>
      </c>
      <c r="G30" s="57"/>
      <c r="H30" s="57"/>
      <c r="I30" s="55"/>
      <c r="J30" s="57"/>
      <c r="K30" s="57"/>
      <c r="L30" s="57"/>
      <c r="M30" s="55"/>
      <c r="N30" s="71"/>
      <c r="O30" s="73"/>
      <c r="P30" s="60"/>
      <c r="Q30" s="71"/>
      <c r="R30" s="38">
        <v>0.90680000000000005</v>
      </c>
      <c r="S30" s="38">
        <v>0</v>
      </c>
      <c r="T30" s="38">
        <v>0</v>
      </c>
      <c r="U30" s="60"/>
      <c r="V30" s="60"/>
      <c r="W30" s="60"/>
      <c r="X30" s="60"/>
      <c r="Y30" s="60"/>
      <c r="Z30" s="60"/>
      <c r="AA30" s="60"/>
      <c r="AB30" s="34">
        <v>200100</v>
      </c>
      <c r="AC30" s="34">
        <v>344800</v>
      </c>
      <c r="AD30" s="34">
        <v>519000</v>
      </c>
      <c r="AE30" s="34">
        <v>810000</v>
      </c>
      <c r="AF30" s="34">
        <v>895600</v>
      </c>
      <c r="AG30" s="34">
        <v>13720000</v>
      </c>
      <c r="AH30" s="34">
        <v>927768</v>
      </c>
      <c r="AI30" s="60"/>
      <c r="AJ30" s="60"/>
      <c r="AK30" s="60"/>
      <c r="AL30" s="60"/>
      <c r="AM30" s="60"/>
      <c r="AN30" s="60"/>
      <c r="AO30" s="60"/>
    </row>
    <row r="35" spans="12:14" x14ac:dyDescent="0.25">
      <c r="L35" s="44"/>
      <c r="N35" s="6"/>
    </row>
  </sheetData>
  <mergeCells count="208">
    <mergeCell ref="AL6:AL7"/>
    <mergeCell ref="Y24:Y25"/>
    <mergeCell ref="X24:X25"/>
    <mergeCell ref="W24:W25"/>
    <mergeCell ref="V24:V25"/>
    <mergeCell ref="U24:U25"/>
    <mergeCell ref="Y29:Y30"/>
    <mergeCell ref="X29:X30"/>
    <mergeCell ref="W29:W30"/>
    <mergeCell ref="V29:V30"/>
    <mergeCell ref="U29:U30"/>
    <mergeCell ref="AK19:AK20"/>
    <mergeCell ref="AJ19:AJ20"/>
    <mergeCell ref="AI19:AI20"/>
    <mergeCell ref="Y6:Y7"/>
    <mergeCell ref="X6:X7"/>
    <mergeCell ref="W6:W7"/>
    <mergeCell ref="V6:V7"/>
    <mergeCell ref="U6:U7"/>
    <mergeCell ref="Y11:Y12"/>
    <mergeCell ref="X11:X12"/>
    <mergeCell ref="W11:W12"/>
    <mergeCell ref="V11:V12"/>
    <mergeCell ref="U11:U12"/>
    <mergeCell ref="U17:AA17"/>
    <mergeCell ref="AK6:AK7"/>
    <mergeCell ref="AO29:AO30"/>
    <mergeCell ref="AJ29:AJ30"/>
    <mergeCell ref="AK29:AK30"/>
    <mergeCell ref="AL29:AL30"/>
    <mergeCell ref="AM29:AM30"/>
    <mergeCell ref="AN29:AN30"/>
    <mergeCell ref="AN24:AN25"/>
    <mergeCell ref="AO24:AO25"/>
    <mergeCell ref="R26:T27"/>
    <mergeCell ref="U26:AA26"/>
    <mergeCell ref="Z29:Z30"/>
    <mergeCell ref="AA29:AA30"/>
    <mergeCell ref="AI29:AI30"/>
    <mergeCell ref="AI24:AI25"/>
    <mergeCell ref="AJ24:AJ25"/>
    <mergeCell ref="AK24:AK25"/>
    <mergeCell ref="AL24:AL25"/>
    <mergeCell ref="AM24:AM25"/>
    <mergeCell ref="Z24:Z25"/>
    <mergeCell ref="AA24:AA25"/>
    <mergeCell ref="U21:AA21"/>
    <mergeCell ref="AN19:AN20"/>
    <mergeCell ref="AM19:AM20"/>
    <mergeCell ref="N29:N30"/>
    <mergeCell ref="O29:O30"/>
    <mergeCell ref="P29:P30"/>
    <mergeCell ref="Q29:Q30"/>
    <mergeCell ref="N24:N25"/>
    <mergeCell ref="O24:O25"/>
    <mergeCell ref="P24:P25"/>
    <mergeCell ref="Q24:Q25"/>
    <mergeCell ref="N19:N20"/>
    <mergeCell ref="O19:O20"/>
    <mergeCell ref="P19:P20"/>
    <mergeCell ref="Q19:Q20"/>
    <mergeCell ref="U19:U20"/>
    <mergeCell ref="V19:V20"/>
    <mergeCell ref="W19:W20"/>
    <mergeCell ref="X19:X20"/>
    <mergeCell ref="Y19:Y20"/>
    <mergeCell ref="Z19:Z20"/>
    <mergeCell ref="AA19:AA20"/>
    <mergeCell ref="R21:T22"/>
    <mergeCell ref="AL19:AL20"/>
    <mergeCell ref="AM6:AM7"/>
    <mergeCell ref="AO11:AO12"/>
    <mergeCell ref="R13:T13"/>
    <mergeCell ref="U13:AA13"/>
    <mergeCell ref="N15:N16"/>
    <mergeCell ref="O15:O16"/>
    <mergeCell ref="P15:P16"/>
    <mergeCell ref="Q15:Q16"/>
    <mergeCell ref="U15:U16"/>
    <mergeCell ref="V15:V16"/>
    <mergeCell ref="W15:W16"/>
    <mergeCell ref="X15:X16"/>
    <mergeCell ref="Y15:Y16"/>
    <mergeCell ref="Z15:Z16"/>
    <mergeCell ref="AA15:AA16"/>
    <mergeCell ref="AI15:AI16"/>
    <mergeCell ref="AJ15:AJ16"/>
    <mergeCell ref="AJ11:AJ12"/>
    <mergeCell ref="AK11:AK12"/>
    <mergeCell ref="AL11:AL12"/>
    <mergeCell ref="AM11:AM12"/>
    <mergeCell ref="AN11:AN12"/>
    <mergeCell ref="N11:N12"/>
    <mergeCell ref="O11:O12"/>
    <mergeCell ref="P11:P12"/>
    <mergeCell ref="Q11:Q12"/>
    <mergeCell ref="N6:N7"/>
    <mergeCell ref="O6:O7"/>
    <mergeCell ref="P6:P7"/>
    <mergeCell ref="Q6:Q7"/>
    <mergeCell ref="E3:E5"/>
    <mergeCell ref="E6:E7"/>
    <mergeCell ref="E8:E10"/>
    <mergeCell ref="E11:E12"/>
    <mergeCell ref="G3:O3"/>
    <mergeCell ref="E13:E14"/>
    <mergeCell ref="E15:E16"/>
    <mergeCell ref="E17:E18"/>
    <mergeCell ref="E19:E20"/>
    <mergeCell ref="E21:E23"/>
    <mergeCell ref="E24:E25"/>
    <mergeCell ref="E26:E28"/>
    <mergeCell ref="E29:E30"/>
    <mergeCell ref="L24:L25"/>
    <mergeCell ref="J19:J20"/>
    <mergeCell ref="K19:K20"/>
    <mergeCell ref="L19:L20"/>
    <mergeCell ref="G21:O21"/>
    <mergeCell ref="L15:L16"/>
    <mergeCell ref="M15:M16"/>
    <mergeCell ref="H19:H20"/>
    <mergeCell ref="I19:I20"/>
    <mergeCell ref="M24:M25"/>
    <mergeCell ref="H29:H30"/>
    <mergeCell ref="I29:I30"/>
    <mergeCell ref="J29:J30"/>
    <mergeCell ref="K29:K30"/>
    <mergeCell ref="L29:L30"/>
    <mergeCell ref="M29:M30"/>
    <mergeCell ref="G28:G30"/>
    <mergeCell ref="H24:H25"/>
    <mergeCell ref="I24:I25"/>
    <mergeCell ref="J24:J25"/>
    <mergeCell ref="K24:K25"/>
    <mergeCell ref="G26:O26"/>
    <mergeCell ref="G23:G25"/>
    <mergeCell ref="AO19:AO20"/>
    <mergeCell ref="AK15:AK16"/>
    <mergeCell ref="AL15:AL16"/>
    <mergeCell ref="AM15:AM16"/>
    <mergeCell ref="AN15:AN16"/>
    <mergeCell ref="AO15:AO16"/>
    <mergeCell ref="R3:T4"/>
    <mergeCell ref="R17:T17"/>
    <mergeCell ref="AB1:AH1"/>
    <mergeCell ref="AI1:AO1"/>
    <mergeCell ref="R1:T1"/>
    <mergeCell ref="U1:AA1"/>
    <mergeCell ref="U3:AA3"/>
    <mergeCell ref="Z6:Z7"/>
    <mergeCell ref="AA6:AA7"/>
    <mergeCell ref="AN6:AN7"/>
    <mergeCell ref="AO6:AO7"/>
    <mergeCell ref="R8:T9"/>
    <mergeCell ref="U8:AA8"/>
    <mergeCell ref="Z11:Z12"/>
    <mergeCell ref="AA11:AA12"/>
    <mergeCell ref="AI11:AI12"/>
    <mergeCell ref="AI6:AI7"/>
    <mergeCell ref="AJ6:AJ7"/>
    <mergeCell ref="M19:M20"/>
    <mergeCell ref="L6:L7"/>
    <mergeCell ref="M6:M7"/>
    <mergeCell ref="H11:H12"/>
    <mergeCell ref="I11:I12"/>
    <mergeCell ref="J11:J12"/>
    <mergeCell ref="K11:K12"/>
    <mergeCell ref="L11:L12"/>
    <mergeCell ref="M11:M12"/>
    <mergeCell ref="H6:H7"/>
    <mergeCell ref="I6:I7"/>
    <mergeCell ref="J6:J7"/>
    <mergeCell ref="K6:K7"/>
    <mergeCell ref="H15:H16"/>
    <mergeCell ref="I15:I16"/>
    <mergeCell ref="J15:J16"/>
    <mergeCell ref="K15:K16"/>
    <mergeCell ref="G17:O17"/>
    <mergeCell ref="G5:G7"/>
    <mergeCell ref="G18:G20"/>
    <mergeCell ref="G14:G16"/>
    <mergeCell ref="G10:G12"/>
    <mergeCell ref="G13:O13"/>
    <mergeCell ref="G8:O8"/>
    <mergeCell ref="C1:D1"/>
    <mergeCell ref="C5:C7"/>
    <mergeCell ref="C10:C12"/>
    <mergeCell ref="C14:C16"/>
    <mergeCell ref="C3:D3"/>
    <mergeCell ref="C4:D4"/>
    <mergeCell ref="C9:D9"/>
    <mergeCell ref="C8:D8"/>
    <mergeCell ref="C13:D13"/>
    <mergeCell ref="A21:A30"/>
    <mergeCell ref="B21:B30"/>
    <mergeCell ref="A3:A20"/>
    <mergeCell ref="B3:B7"/>
    <mergeCell ref="B8:B12"/>
    <mergeCell ref="B13:B16"/>
    <mergeCell ref="B17:B20"/>
    <mergeCell ref="C18:C20"/>
    <mergeCell ref="C23:C25"/>
    <mergeCell ref="C28:C30"/>
    <mergeCell ref="C17:D17"/>
    <mergeCell ref="C22:D22"/>
    <mergeCell ref="C21:D21"/>
    <mergeCell ref="C27:D27"/>
    <mergeCell ref="C26:D2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genomic conversion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2018-02-12T02:50:08Z</dcterms:modified>
</cp:coreProperties>
</file>